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C 1TERA\3 PON RESEARCH\KLEIN BOESMAN SOIL SURVEY\DATABASE\"/>
    </mc:Choice>
  </mc:AlternateContent>
  <xr:revisionPtr revIDLastSave="0" documentId="13_ncr:1_{516CAC06-9584-446A-95F5-AAE440BBB22A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Klein Boesman Horizons" sheetId="2" r:id="rId1"/>
    <sheet name="Klein Boesman Profiles" sheetId="3" r:id="rId2"/>
    <sheet name="Analytical Results" sheetId="4" r:id="rId3"/>
    <sheet name="Analytical Methods" sheetId="5" r:id="rId4"/>
  </sheets>
  <definedNames>
    <definedName name="_xlnm.Print_Area" localSheetId="3">'Analytical Methods'!$A$1:$K$58</definedName>
    <definedName name="_xlnm.Print_Area" localSheetId="2">'Analytical Results'!$A$1:$P$72</definedName>
    <definedName name="_xlnm.Print_Area" localSheetId="1">'Klein Boesman Profiles'!$B$1:$D$36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87" i="2" l="1"/>
  <c r="AG86" i="2"/>
  <c r="AG85" i="2"/>
  <c r="AG84" i="2"/>
  <c r="AG83" i="2"/>
  <c r="AG82" i="2"/>
  <c r="AG78" i="2"/>
  <c r="AG77" i="2"/>
  <c r="AG73" i="2"/>
  <c r="AG72" i="2"/>
  <c r="AG71" i="2"/>
  <c r="AG70" i="2"/>
  <c r="AG69" i="2"/>
  <c r="AG68" i="2"/>
  <c r="AG67" i="2"/>
  <c r="AG66" i="2"/>
  <c r="AG65" i="2"/>
  <c r="AG64" i="2"/>
  <c r="AG63" i="2"/>
  <c r="AG62" i="2"/>
  <c r="AG61" i="2"/>
  <c r="AG60" i="2"/>
  <c r="AG59" i="2"/>
  <c r="AG58" i="2"/>
  <c r="AG57" i="2"/>
  <c r="AG56" i="2"/>
  <c r="AG55" i="2"/>
  <c r="AG54" i="2"/>
  <c r="AG53" i="2"/>
  <c r="AG52" i="2"/>
  <c r="AG51" i="2"/>
  <c r="AG50" i="2"/>
  <c r="AG49" i="2"/>
  <c r="AG48" i="2"/>
  <c r="AG47" i="2"/>
  <c r="AG46" i="2"/>
  <c r="AG45" i="2"/>
  <c r="AG44" i="2"/>
  <c r="AG43" i="2"/>
  <c r="AG42" i="2"/>
  <c r="AG41" i="2"/>
  <c r="AG40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G8" i="2"/>
  <c r="AG7" i="2"/>
  <c r="AG5" i="2"/>
  <c r="AG4" i="2"/>
  <c r="AG3" i="2"/>
  <c r="AB90" i="2"/>
  <c r="AB89" i="2"/>
  <c r="AB88" i="2"/>
  <c r="AB87" i="2"/>
  <c r="AB86" i="2"/>
  <c r="AB85" i="2"/>
  <c r="AB84" i="2"/>
  <c r="AB83" i="2"/>
  <c r="AB82" i="2"/>
  <c r="AB81" i="2"/>
  <c r="AB80" i="2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5" i="2"/>
  <c r="AB4" i="2"/>
  <c r="AB3" i="2"/>
</calcChain>
</file>

<file path=xl/sharedStrings.xml><?xml version="1.0" encoding="utf-8"?>
<sst xmlns="http://schemas.openxmlformats.org/spreadsheetml/2006/main" count="4439" uniqueCount="470">
  <si>
    <t>KB1</t>
  </si>
  <si>
    <t>KB2</t>
  </si>
  <si>
    <t>KB3</t>
  </si>
  <si>
    <t>KB4</t>
  </si>
  <si>
    <t>KB5</t>
  </si>
  <si>
    <t>KB6</t>
  </si>
  <si>
    <t>KB7</t>
  </si>
  <si>
    <t>KB8</t>
  </si>
  <si>
    <t>KB9</t>
  </si>
  <si>
    <t>KB10</t>
  </si>
  <si>
    <t>KB11</t>
  </si>
  <si>
    <t>KB12</t>
  </si>
  <si>
    <t>KB13</t>
  </si>
  <si>
    <t>KB14</t>
  </si>
  <si>
    <t>KB15</t>
  </si>
  <si>
    <t>KB16</t>
  </si>
  <si>
    <t>KB17</t>
  </si>
  <si>
    <t>KB18</t>
  </si>
  <si>
    <t>KB19</t>
  </si>
  <si>
    <t>KB20</t>
  </si>
  <si>
    <t>KB21</t>
  </si>
  <si>
    <t>KB22</t>
  </si>
  <si>
    <t>KB23</t>
  </si>
  <si>
    <t>KB24</t>
  </si>
  <si>
    <t>KB25</t>
  </si>
  <si>
    <t>KB26</t>
  </si>
  <si>
    <t>KB27</t>
  </si>
  <si>
    <t>KB28</t>
  </si>
  <si>
    <t>KB29</t>
  </si>
  <si>
    <t>KB30</t>
  </si>
  <si>
    <t>KB31</t>
  </si>
  <si>
    <t>KB32</t>
  </si>
  <si>
    <t>KB33</t>
  </si>
  <si>
    <t>KB34</t>
  </si>
  <si>
    <t>KB35</t>
  </si>
  <si>
    <t>PRID</t>
  </si>
  <si>
    <t>Latitude (S)</t>
  </si>
  <si>
    <t>Longitude (E)</t>
  </si>
  <si>
    <t>Elevation</t>
  </si>
  <si>
    <t>Veg Unit</t>
  </si>
  <si>
    <t>HONU</t>
  </si>
  <si>
    <t>A</t>
  </si>
  <si>
    <t>B</t>
  </si>
  <si>
    <t>C</t>
  </si>
  <si>
    <t>R</t>
  </si>
  <si>
    <t>B1</t>
  </si>
  <si>
    <t>B2</t>
  </si>
  <si>
    <t>B3</t>
  </si>
  <si>
    <t>SLID</t>
  </si>
  <si>
    <t>Date</t>
  </si>
  <si>
    <t>Surveyor</t>
  </si>
  <si>
    <t>Upper depth (cm)</t>
  </si>
  <si>
    <t>Lower depth (cm)</t>
  </si>
  <si>
    <t>Hor boundary distinctness</t>
  </si>
  <si>
    <t>Tex class (hand)</t>
  </si>
  <si>
    <t>Rock fragments</t>
  </si>
  <si>
    <t>Carbonates (HCl reaction)</t>
  </si>
  <si>
    <t>Secondary Carbonates</t>
  </si>
  <si>
    <t>Consistence dry</t>
  </si>
  <si>
    <t>Porosity</t>
  </si>
  <si>
    <t>Consistence moist</t>
  </si>
  <si>
    <t>Voids</t>
  </si>
  <si>
    <t>Cementation</t>
  </si>
  <si>
    <t>OM estimation (%)</t>
  </si>
  <si>
    <t>C1</t>
  </si>
  <si>
    <t>C3</t>
  </si>
  <si>
    <t>D1</t>
  </si>
  <si>
    <t>A1</t>
  </si>
  <si>
    <t>D4</t>
  </si>
  <si>
    <t>D5</t>
  </si>
  <si>
    <t>D6</t>
  </si>
  <si>
    <t>D7</t>
  </si>
  <si>
    <t>A3</t>
  </si>
  <si>
    <t>A4</t>
  </si>
  <si>
    <t>C7</t>
  </si>
  <si>
    <t>C2</t>
  </si>
  <si>
    <t>C9</t>
  </si>
  <si>
    <t>C6</t>
  </si>
  <si>
    <t>C5</t>
  </si>
  <si>
    <t>C4</t>
  </si>
  <si>
    <t>C8</t>
  </si>
  <si>
    <t>C10</t>
  </si>
  <si>
    <t>C11</t>
  </si>
  <si>
    <t>D3</t>
  </si>
  <si>
    <t>D8</t>
  </si>
  <si>
    <t>D9</t>
  </si>
  <si>
    <t>D10</t>
  </si>
  <si>
    <t>E7</t>
  </si>
  <si>
    <t>E6</t>
  </si>
  <si>
    <t>E8</t>
  </si>
  <si>
    <t>E10</t>
  </si>
  <si>
    <t>E9</t>
  </si>
  <si>
    <t>A2</t>
  </si>
  <si>
    <t>B5</t>
  </si>
  <si>
    <t>B4</t>
  </si>
  <si>
    <t>B9</t>
  </si>
  <si>
    <t>A9</t>
  </si>
  <si>
    <t>-</t>
  </si>
  <si>
    <t>M Coetzee</t>
  </si>
  <si>
    <t>Status</t>
  </si>
  <si>
    <t>Present Weather</t>
  </si>
  <si>
    <t>Past Weather</t>
  </si>
  <si>
    <t>Soil Moisture Regime</t>
  </si>
  <si>
    <t>Drainage density</t>
  </si>
  <si>
    <t>Position</t>
  </si>
  <si>
    <t>Slope form</t>
  </si>
  <si>
    <t>Human influence</t>
  </si>
  <si>
    <t>Vegetation</t>
  </si>
  <si>
    <t>Biological activity</t>
  </si>
  <si>
    <t>Parent Material</t>
  </si>
  <si>
    <t>Rock outcrops (% cover)</t>
  </si>
  <si>
    <t>Rock outcrops (m between)</t>
  </si>
  <si>
    <t>Rock outcrops (type)</t>
  </si>
  <si>
    <t>Erosion degree</t>
  </si>
  <si>
    <t>Surface cracks</t>
  </si>
  <si>
    <t>Salt</t>
  </si>
  <si>
    <t>Soil Temperature Regime</t>
  </si>
  <si>
    <t>SU-PC</t>
  </si>
  <si>
    <t>WC1</t>
  </si>
  <si>
    <t>AR-TH</t>
  </si>
  <si>
    <t>LP</t>
  </si>
  <si>
    <t>&lt;10</t>
  </si>
  <si>
    <t>Gradient %</t>
  </si>
  <si>
    <t>Relief m/km</t>
  </si>
  <si>
    <t>Slope gradient %</t>
  </si>
  <si>
    <t>Slope</t>
  </si>
  <si>
    <t>TH</t>
  </si>
  <si>
    <t>Biological features</t>
  </si>
  <si>
    <t>pHw</t>
  </si>
  <si>
    <t>ECw</t>
  </si>
  <si>
    <t>OM</t>
  </si>
  <si>
    <t>P</t>
  </si>
  <si>
    <t>K</t>
  </si>
  <si>
    <t>Ca</t>
  </si>
  <si>
    <t>Mg</t>
  </si>
  <si>
    <t>Na</t>
  </si>
  <si>
    <t>Carbonate</t>
  </si>
  <si>
    <t>Texture</t>
  </si>
  <si>
    <t>Sand</t>
  </si>
  <si>
    <t>Silt</t>
  </si>
  <si>
    <t>Clay</t>
  </si>
  <si>
    <t>uS/cm</t>
  </si>
  <si>
    <t>%</t>
  </si>
  <si>
    <t>ppm</t>
  </si>
  <si>
    <t>(estimate)%</t>
  </si>
  <si>
    <t>None</t>
  </si>
  <si>
    <t>Loamy sand</t>
  </si>
  <si>
    <t>Sandy loam</t>
  </si>
  <si>
    <t>&gt;30</t>
  </si>
  <si>
    <t>&gt;100</t>
  </si>
  <si>
    <t>&gt;700</t>
  </si>
  <si>
    <t>&gt;80</t>
  </si>
  <si>
    <t>&gt;180</t>
  </si>
  <si>
    <t>&gt;60</t>
  </si>
  <si>
    <t>&gt;45</t>
  </si>
  <si>
    <t>&gt;35</t>
  </si>
  <si>
    <t>&gt;200</t>
  </si>
  <si>
    <t>&gt;500</t>
  </si>
  <si>
    <t>Sa</t>
  </si>
  <si>
    <t>Lsa</t>
  </si>
  <si>
    <t>LSa</t>
  </si>
  <si>
    <t>SaL</t>
  </si>
  <si>
    <t>fSa</t>
  </si>
  <si>
    <t>moist</t>
  </si>
  <si>
    <t>dry</t>
  </si>
  <si>
    <t>Chroma</t>
  </si>
  <si>
    <t>Value</t>
  </si>
  <si>
    <t>Hue</t>
  </si>
  <si>
    <t>SL</t>
  </si>
  <si>
    <t>HC</t>
  </si>
  <si>
    <t>SG</t>
  </si>
  <si>
    <t>LO</t>
  </si>
  <si>
    <t>I,V,M</t>
  </si>
  <si>
    <t>Roots</t>
  </si>
  <si>
    <t>Coatings</t>
  </si>
  <si>
    <t>N</t>
  </si>
  <si>
    <t>VF-F,VF; M,VF</t>
  </si>
  <si>
    <t>T</t>
  </si>
  <si>
    <t>Mineral Concentrations</t>
  </si>
  <si>
    <t>VFR</t>
  </si>
  <si>
    <t>FR</t>
  </si>
  <si>
    <t>SHA</t>
  </si>
  <si>
    <t>Structure type, strength, size</t>
  </si>
  <si>
    <t>BL-SB,WE, FI-ME</t>
  </si>
  <si>
    <t>PM</t>
  </si>
  <si>
    <t>MO</t>
  </si>
  <si>
    <t>Mottling</t>
  </si>
  <si>
    <t>YR</t>
  </si>
  <si>
    <t>Diagnostic horizon / properties / material</t>
  </si>
  <si>
    <t>Petrocalcic</t>
  </si>
  <si>
    <t>G</t>
  </si>
  <si>
    <t>G,W</t>
  </si>
  <si>
    <t>G,I</t>
  </si>
  <si>
    <t>C,W</t>
  </si>
  <si>
    <t>BL-AS,WE,FI</t>
  </si>
  <si>
    <t>BL-AS,WE,ME</t>
  </si>
  <si>
    <t>Consistence wet - stickiness</t>
  </si>
  <si>
    <t>Consistence wet - plasticity</t>
  </si>
  <si>
    <t>NST</t>
  </si>
  <si>
    <t>SPL</t>
  </si>
  <si>
    <t>VF-F,V</t>
  </si>
  <si>
    <t>G,S</t>
  </si>
  <si>
    <t>C,S</t>
  </si>
  <si>
    <t>BL-SA/R,WE,FI</t>
  </si>
  <si>
    <t>SO</t>
  </si>
  <si>
    <t>VF,V</t>
  </si>
  <si>
    <t>NPL</t>
  </si>
  <si>
    <t>M,F</t>
  </si>
  <si>
    <t>BL-SA,ME</t>
  </si>
  <si>
    <t>VF,C</t>
  </si>
  <si>
    <t>VF,F</t>
  </si>
  <si>
    <t>A,S</t>
  </si>
  <si>
    <t>BL-SB,MO,ME</t>
  </si>
  <si>
    <t>BL-SB,WE,FI</t>
  </si>
  <si>
    <t>F,V</t>
  </si>
  <si>
    <t>VF,M-C,S,QU</t>
  </si>
  <si>
    <t>SB,WE,FI</t>
  </si>
  <si>
    <t>SB,WE,ME</t>
  </si>
  <si>
    <t>VF,M</t>
  </si>
  <si>
    <t>SD</t>
  </si>
  <si>
    <t>FI</t>
  </si>
  <si>
    <t>VF,C; F,F</t>
  </si>
  <si>
    <t>VF,M; M,V; C,V</t>
  </si>
  <si>
    <t>VF,F,S,QU</t>
  </si>
  <si>
    <t>SA,WE,FI</t>
  </si>
  <si>
    <t>VF,M; F,V; M,V</t>
  </si>
  <si>
    <t>VF,M; F,C</t>
  </si>
  <si>
    <t>VF,V; F,V</t>
  </si>
  <si>
    <t>VF,M,S,calcrete</t>
  </si>
  <si>
    <t>ST</t>
  </si>
  <si>
    <t>HA</t>
  </si>
  <si>
    <t>hard calcrete nodules</t>
  </si>
  <si>
    <t>BL-SA,WE,FI</t>
  </si>
  <si>
    <t>slightly hydrophobic</t>
  </si>
  <si>
    <t>Notes</t>
  </si>
  <si>
    <t>AB,MO,FI</t>
  </si>
  <si>
    <t>AB,WE,FI</t>
  </si>
  <si>
    <t>SB,MO,ME</t>
  </si>
  <si>
    <t>FI,C; ME,C</t>
  </si>
  <si>
    <t>FI,F; ME,C</t>
  </si>
  <si>
    <t>moles, ants</t>
  </si>
  <si>
    <t>VF-FI,M; ME,F</t>
  </si>
  <si>
    <t>FI,M; ME,F</t>
  </si>
  <si>
    <t>SB-R,WE,F</t>
  </si>
  <si>
    <t>moles, ants; hydrophobic</t>
  </si>
  <si>
    <t>VF,M; F,C; MC</t>
  </si>
  <si>
    <t>VF,M; F,C; M,C; C,M</t>
  </si>
  <si>
    <t>moles, ants; slightly hydrophobic</t>
  </si>
  <si>
    <t>SB-R,VWE,F</t>
  </si>
  <si>
    <t>SG-SB,WE,VF-FI</t>
  </si>
  <si>
    <t>SG-SB,VWE,VF</t>
  </si>
  <si>
    <t>VSO</t>
  </si>
  <si>
    <t>M,V; F,V</t>
  </si>
  <si>
    <t>F,V; V,F</t>
  </si>
  <si>
    <t>V,F</t>
  </si>
  <si>
    <t>TI</t>
  </si>
  <si>
    <t>1-2</t>
  </si>
  <si>
    <t>&lt;1</t>
  </si>
  <si>
    <t>termite &amp; ant channels; caterpillars</t>
  </si>
  <si>
    <t>C,V; F,V; VF,F</t>
  </si>
  <si>
    <t>2-5</t>
  </si>
  <si>
    <t>termite &amp; ant channels &amp; nests; small caterpillars</t>
  </si>
  <si>
    <t>M,V; F,F; VF,V</t>
  </si>
  <si>
    <t>M,V; F,F</t>
  </si>
  <si>
    <t>SG-SB,WE</t>
  </si>
  <si>
    <t>M,F; F,F; VF,F</t>
  </si>
  <si>
    <t>M,V; F,V; VF,V</t>
  </si>
  <si>
    <t>M,F; F,F</t>
  </si>
  <si>
    <t>M,F; F,V</t>
  </si>
  <si>
    <t>SG-SB,WE,FI</t>
  </si>
  <si>
    <t>F,F</t>
  </si>
  <si>
    <t>termite &amp; ant channels &amp; nests; insect activity</t>
  </si>
  <si>
    <t>Minor Landform</t>
  </si>
  <si>
    <t>Major Landform</t>
  </si>
  <si>
    <t>Minipit &amp; augering</t>
  </si>
  <si>
    <t>S02</t>
  </si>
  <si>
    <t>straight</t>
  </si>
  <si>
    <t>0.2-0.5</t>
  </si>
  <si>
    <t>HP</t>
  </si>
  <si>
    <t>&lt;50</t>
  </si>
  <si>
    <t>0-25</t>
  </si>
  <si>
    <t>UE2</t>
  </si>
  <si>
    <t>VS-VM</t>
  </si>
  <si>
    <t>SX-DX</t>
  </si>
  <si>
    <t>cattle, game, ants, termites</t>
  </si>
  <si>
    <t>V,3</t>
  </si>
  <si>
    <t>0-2</t>
  </si>
  <si>
    <t>5-20</t>
  </si>
  <si>
    <t>calcrete</t>
  </si>
  <si>
    <t>F, C-S</t>
  </si>
  <si>
    <t>Coarse surface fragments abundance (%)</t>
  </si>
  <si>
    <t>very few</t>
  </si>
  <si>
    <t>Rock outcrops (code)</t>
  </si>
  <si>
    <t>Coarse surface fragments (code)</t>
  </si>
  <si>
    <t>Coarse surface fragments abundance (description)</t>
  </si>
  <si>
    <t>Rock outcrops cover (description)</t>
  </si>
  <si>
    <t>Coarse surface fragments size (description)</t>
  </si>
  <si>
    <t>Coarse surface fragments size  (cm)</t>
  </si>
  <si>
    <t>few</t>
  </si>
  <si>
    <t>coarse gravel - stones</t>
  </si>
  <si>
    <t>2-20</t>
  </si>
  <si>
    <t>WS&amp;A,5,S,A</t>
  </si>
  <si>
    <t>Bleached sand (description)</t>
  </si>
  <si>
    <t>Bleached sand (%)</t>
  </si>
  <si>
    <t>2-15</t>
  </si>
  <si>
    <t>single layer loose sand grains</t>
  </si>
  <si>
    <t>Erosion category (description)</t>
  </si>
  <si>
    <t>Erosion category (code)</t>
  </si>
  <si>
    <t>water - sheet/splash &amp; aeolian</t>
  </si>
  <si>
    <t>&gt;50</t>
  </si>
  <si>
    <t>Erosion cover (%)</t>
  </si>
  <si>
    <t>slight</t>
  </si>
  <si>
    <t>Erosion status</t>
  </si>
  <si>
    <t>active</t>
  </si>
  <si>
    <t>C03</t>
  </si>
  <si>
    <t>S03</t>
  </si>
  <si>
    <t>S05</t>
  </si>
  <si>
    <t>S04</t>
  </si>
  <si>
    <t>C05</t>
  </si>
  <si>
    <t>C06</t>
  </si>
  <si>
    <t>V06</t>
  </si>
  <si>
    <t>OV</t>
  </si>
  <si>
    <t>WC4</t>
  </si>
  <si>
    <t>SU</t>
  </si>
  <si>
    <t>OV-RA</t>
  </si>
  <si>
    <t>WC5</t>
  </si>
  <si>
    <t>PC-OV</t>
  </si>
  <si>
    <t>IN</t>
  </si>
  <si>
    <t>WX</t>
  </si>
  <si>
    <t>DU</t>
  </si>
  <si>
    <t>CR</t>
  </si>
  <si>
    <t>concave</t>
  </si>
  <si>
    <t>0.5-1</t>
  </si>
  <si>
    <t>SX-WX</t>
  </si>
  <si>
    <t>ID</t>
  </si>
  <si>
    <t>HS-HF-DX</t>
  </si>
  <si>
    <t>VM</t>
  </si>
  <si>
    <t>convex</t>
  </si>
  <si>
    <t>SX(-WX)</t>
  </si>
  <si>
    <t>SX</t>
  </si>
  <si>
    <t>UP</t>
  </si>
  <si>
    <t>MS</t>
  </si>
  <si>
    <t>LS</t>
  </si>
  <si>
    <t>5-10</t>
  </si>
  <si>
    <t>&lt;2</t>
  </si>
  <si>
    <t>15-40</t>
  </si>
  <si>
    <t>loose sand grains  on surface</t>
  </si>
  <si>
    <t>M-C,S</t>
  </si>
  <si>
    <t>Surface sealing description</t>
  </si>
  <si>
    <t>Surface sealing (code)</t>
  </si>
  <si>
    <t>2-20mm; soft - slightly hard; mycelia; no schaumboden; 100% cover</t>
  </si>
  <si>
    <t>M,S</t>
  </si>
  <si>
    <t>F,S</t>
  </si>
  <si>
    <t>&lt;2mm; soft; mycelia; no schaumboden; 100% cover</t>
  </si>
  <si>
    <t>&lt;2mm; soft</t>
  </si>
  <si>
    <t>V,M</t>
  </si>
  <si>
    <t>0.6-2</t>
  </si>
  <si>
    <t>medium gravel</t>
  </si>
  <si>
    <t>cattle, game, ant &amp; termite nests, molehills, ground squirrel &amp; aardvark burrows</t>
  </si>
  <si>
    <t>cattle, game, ant &amp; termite nests, molehills, aardvark burrows</t>
  </si>
  <si>
    <t>cattle, game, ants, termites, moles</t>
  </si>
  <si>
    <t>cattle, game, moles</t>
  </si>
  <si>
    <t>game, ants, termites, caterpillars</t>
  </si>
  <si>
    <t xml:space="preserve">game, much leaf litter </t>
  </si>
  <si>
    <t>caterpillars</t>
  </si>
  <si>
    <t>termites</t>
  </si>
  <si>
    <t>ants, termites, caterpillars</t>
  </si>
  <si>
    <t>Cluster</t>
  </si>
  <si>
    <t xml:space="preserve">Centropodia glauca—Terminalia sericea association </t>
  </si>
  <si>
    <r>
      <rPr>
        <i/>
        <sz val="11"/>
        <color theme="1"/>
        <rFont val="Calibri"/>
        <family val="2"/>
        <scheme val="minor"/>
      </rPr>
      <t>Eragrostis lehmanniana—Acacia erioloba</t>
    </r>
    <r>
      <rPr>
        <sz val="11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association </t>
    </r>
  </si>
  <si>
    <r>
      <rPr>
        <i/>
        <sz val="11"/>
        <color theme="1"/>
        <rFont val="Calibri"/>
        <family val="2"/>
        <scheme val="minor"/>
      </rPr>
      <t xml:space="preserve">Centropodia glauca—Terminalia sericea </t>
    </r>
    <r>
      <rPr>
        <sz val="11"/>
        <color theme="1"/>
        <rFont val="Calibri"/>
        <family val="2"/>
        <scheme val="minor"/>
      </rPr>
      <t xml:space="preserve">association </t>
    </r>
  </si>
  <si>
    <r>
      <rPr>
        <i/>
        <sz val="11"/>
        <color theme="1"/>
        <rFont val="Calibri"/>
        <family val="2"/>
        <scheme val="minor"/>
      </rPr>
      <t>Catophractes alexandri—Parkinsonia africana</t>
    </r>
    <r>
      <rPr>
        <sz val="11"/>
        <color theme="1"/>
        <rFont val="Calibri"/>
        <family val="2"/>
        <scheme val="minor"/>
      </rPr>
      <t xml:space="preserve"> association </t>
    </r>
  </si>
  <si>
    <t>Past Land Use</t>
  </si>
  <si>
    <t>Present Land Use</t>
  </si>
  <si>
    <t>HE3</t>
  </si>
  <si>
    <t>PN3</t>
  </si>
  <si>
    <t>VF,C-S</t>
  </si>
  <si>
    <t>Bleached sand (code)</t>
  </si>
  <si>
    <t>surface seems much lighter than matrix</t>
  </si>
  <si>
    <t>2-5mm; soft; mycelia; no schaumboden; 100% cover</t>
  </si>
  <si>
    <t>F-M,S</t>
  </si>
  <si>
    <t>F,VS</t>
  </si>
  <si>
    <t>&lt;2-5mm; soft</t>
  </si>
  <si>
    <t>2-5mm; soft</t>
  </si>
  <si>
    <t>&lt;2mm; very soft</t>
  </si>
  <si>
    <t xml:space="preserve">Hue Munsell </t>
  </si>
  <si>
    <t>F,C,S,calcrete</t>
  </si>
  <si>
    <t>F,C,S, calcrete</t>
  </si>
  <si>
    <t>A,S,S,calcrete</t>
  </si>
  <si>
    <t>calcrete hardpan</t>
  </si>
  <si>
    <t xml:space="preserve">                     REPUBLIC  OF NAMIBIA</t>
  </si>
  <si>
    <t xml:space="preserve">                           MINISTRY OF AGRICULTURE, WATER &amp; FORESTRY</t>
  </si>
  <si>
    <t>Serial Number</t>
  </si>
  <si>
    <t>15/006</t>
  </si>
  <si>
    <t>Agricultural Laboratory</t>
  </si>
  <si>
    <t>Government Office Park, Windhoek</t>
  </si>
  <si>
    <t>Enquiries:</t>
  </si>
  <si>
    <t>Soil Laboratory or</t>
  </si>
  <si>
    <t>061 2087752</t>
  </si>
  <si>
    <t xml:space="preserve"> Mrs A Sipapo</t>
  </si>
  <si>
    <t>061 2087073</t>
  </si>
  <si>
    <t xml:space="preserve">             Description of the methods we used for your soil analysis</t>
  </si>
  <si>
    <t>a</t>
  </si>
  <si>
    <t>SAMPLE PREPARATION</t>
  </si>
  <si>
    <t xml:space="preserve">Soil samples are dried at a temperature not greater than 35 degrees C. The part of the sample retained on a 2 mm  </t>
  </si>
  <si>
    <t xml:space="preserve">sieve, called the fine earth fraction, is used for analysis. The fraction &gt;2mm is referred to as stones and gravel. </t>
  </si>
  <si>
    <t>AVAILABLE PHOSPHORUS</t>
  </si>
  <si>
    <t xml:space="preserve">Ohlsen method: Extraction with sodium bicarbonate. Phosphate measured spectrophotometrically using the </t>
  </si>
  <si>
    <t>phosphomolybdate blue method.</t>
  </si>
  <si>
    <t>EXTRACTABLE CATIONS</t>
  </si>
  <si>
    <t xml:space="preserve">Extraction with 1M ammonium acetate at pH 7. Measurement of calcium, magnesium, potassium and sodium </t>
  </si>
  <si>
    <t>(AVAILABLE K,Mg,Ca)</t>
  </si>
  <si>
    <t>by atomic absorption spectroscopy.</t>
  </si>
  <si>
    <t xml:space="preserve">EXCHANGEABLE CATIONS &amp; </t>
  </si>
  <si>
    <t>Extraction with 1M ammonium acetate at pH 7 if pH(H2O)&lt;6.8 &amp; EC&lt;0.4 mS/cm.</t>
  </si>
  <si>
    <t>CATION EXCHANGE CAPACITY(CEC)</t>
  </si>
  <si>
    <t xml:space="preserve">Extraction with 50:50 ammonium acetate (1M) and ethanol at pH 7 if pH(H2O)&gt;6.8 &amp; EC&gt;0.4mS/cm. </t>
  </si>
  <si>
    <t>Calcium, magnesium, sodium and potassium measured by atomic absorption spectrophotometry.</t>
  </si>
  <si>
    <t>TEXTURE and PARTICLE SIZE ANALYSIS</t>
  </si>
  <si>
    <t>Dispersion of soil with sodium hexametaphosphate/sodium carbonate. Determination of silt and clay by pipette</t>
  </si>
  <si>
    <t>(SAND, SILT and CLAY)</t>
  </si>
  <si>
    <t xml:space="preserve">method. Sand fraction determined by sieving to retain &gt;53 micron fraction. </t>
  </si>
  <si>
    <t>Textural Class using the USDA classification system.</t>
  </si>
  <si>
    <t>ORGANIC CARBON</t>
  </si>
  <si>
    <t xml:space="preserve">Walkley-Black method (sulphuric acid-potassium dichromate oxidation). A factor is included in calculations </t>
  </si>
  <si>
    <t>(ORGANIC MATTER CONTENT)</t>
  </si>
  <si>
    <t>to take account of incomplete oxidation. Organic matter content calculated as organic-C x 1.74.</t>
  </si>
  <si>
    <t>ORGANIC MATTER (by loss on ignition)</t>
  </si>
  <si>
    <t xml:space="preserve">Organic matter is estimated by measuring the weight loss when dried samples are heated in a muffle furnace  </t>
  </si>
  <si>
    <t>at 360 degrees C for 4 hours.</t>
  </si>
  <si>
    <t>pH (KCl)</t>
  </si>
  <si>
    <t>Measured in a 1:2.5 soil : IM potassium chloride ratio suspension on a mass to volume basis.</t>
  </si>
  <si>
    <t>pH(water)</t>
  </si>
  <si>
    <t>Measured in a 1:2.5 soil : water ratio suspension on a mass to volume basis.</t>
  </si>
  <si>
    <t>ELECTRICAL CONDUCTIVITY</t>
  </si>
  <si>
    <t xml:space="preserve">Measurment in the supernatant of the 1:2.5 soil:water suspension prior to measurement of pH. Units of  </t>
  </si>
  <si>
    <t>(SOLUBLE SALT  CONTENT)</t>
  </si>
  <si>
    <t xml:space="preserve">measuremnt are mS/cm (1 mS=1000 uS). High results indicating possible salinity hazard are repeated on the </t>
  </si>
  <si>
    <t>extract of a saturated soil paste.</t>
  </si>
  <si>
    <t>TOTAL NITROGEN</t>
  </si>
  <si>
    <t xml:space="preserve">Kjeldahl acid digestion to convert organic-N into ammonium. Ammonia determined by alkaline steam distillation </t>
  </si>
  <si>
    <t xml:space="preserve"> into boric acid and titration back to the original pH with acid.</t>
  </si>
  <si>
    <t>EXTRACTABLE ACIDITY</t>
  </si>
  <si>
    <t>Extraction with 1M KCl and titration of extract to determine acidity.</t>
  </si>
  <si>
    <t>CARBONATE (as Calcium Carbonate)</t>
  </si>
  <si>
    <t>Reaction of soil with hydrochloric acid and estimation of acid consumed by titration with sodium hydroxide.</t>
  </si>
  <si>
    <t>CARBONATE (estimation)</t>
  </si>
  <si>
    <t xml:space="preserve">Treatment of dry soil with 10% hydrochloric acid and observation of effervescence. </t>
  </si>
  <si>
    <t>AVAILABLE SULPHUR (as SULPHATE)</t>
  </si>
  <si>
    <t xml:space="preserve">1:2 weight:volume extraction of soil with 0.01M calcium chloride. Sulphate-S estimated by measuring turbidity  </t>
  </si>
  <si>
    <t>at 600 nm following treatment with acidified barium chloride.</t>
  </si>
  <si>
    <t>SULPHATE (estimation)</t>
  </si>
  <si>
    <t xml:space="preserve">Soil:water extract from pH/EC measurement made 0.01M with respect to calcium by addition of 1M calcium </t>
  </si>
  <si>
    <t xml:space="preserve">chloride. Filtered extract reacted with acid barium chloride and turbidity visually compared with standard  </t>
  </si>
  <si>
    <t>solution of sulphate-S.</t>
  </si>
  <si>
    <t>SALINITY ANALYSIS</t>
  </si>
  <si>
    <t>Saturated soil:water paste prepared and the extract recovered by vacuum filtration. Anions and cations are</t>
  </si>
  <si>
    <t>measured in the extract. Sodium adsorption ration (SAR) is a diagnostic criterium for assessing salinity. It is</t>
  </si>
  <si>
    <t>equal to concentration of sodium divided by the sqaure root of one half the combined calcium and magnesium in</t>
  </si>
  <si>
    <t>the extract. All concentraions measured in me/l.</t>
  </si>
  <si>
    <t>AVAILABLE MICRONUTRIENTS</t>
  </si>
  <si>
    <t>Extraction with 0.5M ammonium acetate: 0.5M acetic acid: 0.02M EDTA at pH 4.65 at a 1:5 extraction ratio.</t>
  </si>
  <si>
    <t>(Zinc, manganese, copper and iron)</t>
  </si>
  <si>
    <t>Fe, Mn, Cu and Zn measured by atomic absorption spectroscopy.</t>
  </si>
  <si>
    <t>Available calcium, potassium and magnesium can also be measured in the extract.</t>
  </si>
  <si>
    <t>Notes:</t>
  </si>
  <si>
    <t>1 ppm (part per million) = 1 mg/kg = 1 ug/g</t>
  </si>
  <si>
    <t>1 % = 10 000 ppm</t>
  </si>
  <si>
    <t>A E Sipapo</t>
  </si>
  <si>
    <t>AGRICULTURAL RESEARCH TECHNICIAN (AGRICULTURE LABORATORY , WINDHOEK)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</si>
</sst>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m/d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0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/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quotePrefix="1" applyBorder="1" applyAlignment="1">
      <alignment vertical="top"/>
    </xf>
    <xf numFmtId="49" fontId="0" fillId="0" borderId="1" xfId="0" quotePrefix="1" applyNumberFormat="1" applyBorder="1" applyAlignment="1">
      <alignment horizontal="center" vertical="top"/>
    </xf>
    <xf numFmtId="0" fontId="0" fillId="0" borderId="1" xfId="0" quotePrefix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/>
    </xf>
    <xf numFmtId="2" fontId="2" fillId="0" borderId="1" xfId="0" applyNumberFormat="1" applyFont="1" applyBorder="1" applyAlignment="1" applyProtection="1">
      <alignment horizontal="left" vertical="top"/>
    </xf>
    <xf numFmtId="1" fontId="2" fillId="0" borderId="1" xfId="0" applyNumberFormat="1" applyFont="1" applyBorder="1" applyAlignment="1" applyProtection="1">
      <alignment horizontal="left" vertical="top"/>
    </xf>
    <xf numFmtId="0" fontId="2" fillId="0" borderId="1" xfId="0" applyFont="1" applyBorder="1" applyAlignment="1" applyProtection="1">
      <alignment horizontal="left" vertical="top"/>
      <protection locked="0"/>
    </xf>
    <xf numFmtId="165" fontId="2" fillId="0" borderId="1" xfId="0" applyNumberFormat="1" applyFont="1" applyBorder="1" applyAlignment="1" applyProtection="1">
      <alignment horizontal="left" vertical="top"/>
      <protection locked="0"/>
    </xf>
    <xf numFmtId="0" fontId="1" fillId="0" borderId="1" xfId="0" applyFont="1" applyBorder="1" applyAlignment="1">
      <alignment horizontal="left" vertical="top" wrapText="1"/>
    </xf>
    <xf numFmtId="164" fontId="0" fillId="0" borderId="1" xfId="0" applyNumberFormat="1" applyBorder="1" applyAlignment="1">
      <alignment vertical="top"/>
    </xf>
    <xf numFmtId="1" fontId="3" fillId="0" borderId="1" xfId="0" applyNumberFormat="1" applyFont="1" applyBorder="1" applyAlignment="1" applyProtection="1">
      <alignment horizontal="left" vertical="top"/>
      <protection locked="0"/>
    </xf>
    <xf numFmtId="2" fontId="3" fillId="0" borderId="1" xfId="0" applyNumberFormat="1" applyFont="1" applyBorder="1" applyAlignment="1" applyProtection="1">
      <alignment horizontal="left" vertical="top"/>
      <protection locked="0"/>
    </xf>
    <xf numFmtId="0" fontId="3" fillId="0" borderId="1" xfId="0" applyFont="1" applyBorder="1" applyAlignment="1" applyProtection="1">
      <alignment horizontal="left" vertical="top"/>
      <protection locked="0"/>
    </xf>
    <xf numFmtId="165" fontId="3" fillId="0" borderId="1" xfId="0" applyNumberFormat="1" applyFont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16" fontId="3" fillId="0" borderId="1" xfId="0" applyNumberFormat="1" applyFont="1" applyBorder="1" applyAlignment="1" applyProtection="1">
      <alignment horizontal="left" vertical="top"/>
      <protection locked="0"/>
    </xf>
    <xf numFmtId="164" fontId="0" fillId="0" borderId="1" xfId="0" applyNumberFormat="1" applyBorder="1" applyAlignment="1">
      <alignment horizontal="left" vertical="top"/>
    </xf>
    <xf numFmtId="0" fontId="3" fillId="0" borderId="1" xfId="0" applyFont="1" applyFill="1" applyBorder="1" applyAlignment="1" applyProtection="1">
      <alignment horizontal="left" vertical="top"/>
      <protection locked="0"/>
    </xf>
    <xf numFmtId="165" fontId="3" fillId="0" borderId="1" xfId="0" applyNumberFormat="1" applyFont="1" applyFill="1" applyBorder="1" applyAlignment="1" applyProtection="1">
      <alignment horizontal="left" vertical="top"/>
      <protection locked="0"/>
    </xf>
    <xf numFmtId="2" fontId="0" fillId="0" borderId="1" xfId="0" applyNumberFormat="1" applyFont="1" applyBorder="1" applyAlignment="1">
      <alignment horizontal="left" vertical="top"/>
    </xf>
    <xf numFmtId="0" fontId="0" fillId="0" borderId="1" xfId="0" quotePrefix="1" applyBorder="1" applyAlignment="1">
      <alignment horizontal="left" vertical="top"/>
    </xf>
    <xf numFmtId="49" fontId="0" fillId="0" borderId="1" xfId="0" applyNumberFormat="1" applyBorder="1" applyAlignment="1">
      <alignment vertical="top"/>
    </xf>
    <xf numFmtId="49" fontId="0" fillId="0" borderId="1" xfId="0" quotePrefix="1" applyNumberFormat="1" applyBorder="1" applyAlignment="1">
      <alignment vertical="top"/>
    </xf>
    <xf numFmtId="0" fontId="0" fillId="2" borderId="1" xfId="0" applyFill="1" applyBorder="1" applyAlignment="1">
      <alignment vertical="top"/>
    </xf>
    <xf numFmtId="164" fontId="0" fillId="2" borderId="1" xfId="0" applyNumberFormat="1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14" fontId="0" fillId="2" borderId="1" xfId="0" applyNumberFormat="1" applyFill="1" applyBorder="1" applyAlignment="1">
      <alignment horizontal="center" vertical="top"/>
    </xf>
    <xf numFmtId="0" fontId="0" fillId="2" borderId="1" xfId="0" quotePrefix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1" fontId="3" fillId="2" borderId="1" xfId="0" applyNumberFormat="1" applyFont="1" applyFill="1" applyBorder="1" applyAlignment="1" applyProtection="1">
      <alignment horizontal="left" vertical="top"/>
      <protection locked="0"/>
    </xf>
    <xf numFmtId="2" fontId="3" fillId="2" borderId="1" xfId="0" applyNumberFormat="1" applyFont="1" applyFill="1" applyBorder="1" applyAlignment="1" applyProtection="1">
      <alignment horizontal="left" vertical="top"/>
      <protection locked="0"/>
    </xf>
    <xf numFmtId="16" fontId="3" fillId="2" borderId="1" xfId="0" applyNumberFormat="1" applyFont="1" applyFill="1" applyBorder="1" applyAlignment="1" applyProtection="1">
      <alignment horizontal="left" vertical="top"/>
      <protection locked="0"/>
    </xf>
    <xf numFmtId="0" fontId="3" fillId="2" borderId="1" xfId="0" applyFont="1" applyFill="1" applyBorder="1" applyAlignment="1" applyProtection="1">
      <alignment horizontal="left" vertical="top"/>
      <protection locked="0"/>
    </xf>
    <xf numFmtId="165" fontId="3" fillId="2" borderId="1" xfId="0" applyNumberFormat="1" applyFont="1" applyFill="1" applyBorder="1" applyAlignment="1" applyProtection="1">
      <alignment horizontal="left" vertical="top"/>
      <protection locked="0"/>
    </xf>
    <xf numFmtId="164" fontId="0" fillId="2" borderId="1" xfId="0" applyNumberFormat="1" applyFill="1" applyBorder="1" applyAlignment="1">
      <alignment horizontal="left" vertical="top"/>
    </xf>
    <xf numFmtId="2" fontId="0" fillId="2" borderId="1" xfId="0" applyNumberFormat="1" applyFont="1" applyFill="1" applyBorder="1" applyAlignment="1">
      <alignment horizontal="left" vertical="top"/>
    </xf>
    <xf numFmtId="0" fontId="0" fillId="2" borderId="1" xfId="0" quotePrefix="1" applyFill="1" applyBorder="1" applyAlignment="1">
      <alignment horizontal="left" vertical="top"/>
    </xf>
    <xf numFmtId="1" fontId="0" fillId="2" borderId="1" xfId="0" applyNumberFormat="1" applyFill="1" applyBorder="1" applyAlignment="1">
      <alignment horizontal="center" vertical="top"/>
    </xf>
    <xf numFmtId="164" fontId="0" fillId="2" borderId="1" xfId="0" applyNumberFormat="1" applyFill="1" applyBorder="1" applyAlignment="1">
      <alignment horizontal="center" vertical="top"/>
    </xf>
    <xf numFmtId="0" fontId="0" fillId="2" borderId="1" xfId="0" quotePrefix="1" applyFill="1" applyBorder="1" applyAlignment="1">
      <alignment vertical="top"/>
    </xf>
    <xf numFmtId="165" fontId="0" fillId="2" borderId="1" xfId="0" applyNumberFormat="1" applyFill="1" applyBorder="1"/>
    <xf numFmtId="49" fontId="0" fillId="2" borderId="1" xfId="0" applyNumberFormat="1" applyFill="1" applyBorder="1" applyAlignment="1">
      <alignment vertical="top"/>
    </xf>
    <xf numFmtId="49" fontId="0" fillId="2" borderId="1" xfId="0" quotePrefix="1" applyNumberFormat="1" applyFill="1" applyBorder="1" applyAlignment="1">
      <alignment horizontal="center" vertical="top"/>
    </xf>
    <xf numFmtId="49" fontId="0" fillId="2" borderId="1" xfId="0" quotePrefix="1" applyNumberFormat="1" applyFill="1" applyBorder="1" applyAlignment="1">
      <alignment vertical="top"/>
    </xf>
    <xf numFmtId="2" fontId="2" fillId="0" borderId="2" xfId="0" applyNumberFormat="1" applyFont="1" applyBorder="1" applyAlignment="1" applyProtection="1">
      <alignment horizontal="left" vertical="top"/>
    </xf>
    <xf numFmtId="0" fontId="2" fillId="0" borderId="2" xfId="0" applyFont="1" applyBorder="1" applyAlignment="1" applyProtection="1">
      <alignment horizontal="left" vertical="top"/>
    </xf>
    <xf numFmtId="1" fontId="2" fillId="0" borderId="2" xfId="0" applyNumberFormat="1" applyFont="1" applyBorder="1" applyAlignment="1" applyProtection="1">
      <alignment horizontal="left" vertical="top"/>
    </xf>
    <xf numFmtId="0" fontId="2" fillId="0" borderId="2" xfId="0" applyFont="1" applyBorder="1" applyAlignment="1" applyProtection="1">
      <alignment horizontal="left" vertical="top"/>
      <protection locked="0"/>
    </xf>
    <xf numFmtId="165" fontId="2" fillId="0" borderId="2" xfId="0" applyNumberFormat="1" applyFont="1" applyBorder="1" applyAlignment="1" applyProtection="1">
      <alignment horizontal="left" vertical="top"/>
      <protection locked="0"/>
    </xf>
    <xf numFmtId="0" fontId="1" fillId="0" borderId="0" xfId="0" applyFont="1" applyBorder="1" applyAlignment="1">
      <alignment horizontal="left" vertical="top"/>
    </xf>
    <xf numFmtId="2" fontId="0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 applyProtection="1">
      <alignment horizontal="left" vertical="top" wrapText="1"/>
      <protection locked="0"/>
    </xf>
    <xf numFmtId="1" fontId="3" fillId="0" borderId="2" xfId="0" applyNumberFormat="1" applyFont="1" applyBorder="1" applyAlignment="1" applyProtection="1">
      <alignment horizontal="left" vertical="top"/>
      <protection locked="0"/>
    </xf>
    <xf numFmtId="2" fontId="3" fillId="0" borderId="2" xfId="0" applyNumberFormat="1" applyFont="1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165" fontId="3" fillId="0" borderId="2" xfId="0" applyNumberFormat="1" applyFont="1" applyBorder="1" applyAlignment="1" applyProtection="1">
      <alignment horizontal="left" vertical="top"/>
      <protection locked="0"/>
    </xf>
    <xf numFmtId="0" fontId="0" fillId="0" borderId="0" xfId="0" applyFont="1" applyBorder="1" applyAlignment="1">
      <alignment horizontal="left" vertical="top"/>
    </xf>
    <xf numFmtId="16" fontId="3" fillId="0" borderId="2" xfId="0" applyNumberFormat="1" applyFont="1" applyBorder="1" applyAlignment="1" applyProtection="1">
      <alignment horizontal="left" vertical="top"/>
      <protection locked="0"/>
    </xf>
    <xf numFmtId="165" fontId="3" fillId="0" borderId="0" xfId="0" applyNumberFormat="1" applyFont="1" applyBorder="1" applyAlignment="1" applyProtection="1">
      <alignment horizontal="left" vertical="top"/>
      <protection locked="0"/>
    </xf>
    <xf numFmtId="0" fontId="0" fillId="0" borderId="2" xfId="0" applyFont="1" applyBorder="1" applyAlignment="1">
      <alignment horizontal="left" vertical="top"/>
    </xf>
    <xf numFmtId="2" fontId="0" fillId="0" borderId="0" xfId="0" applyNumberFormat="1" applyFont="1" applyBorder="1" applyAlignment="1">
      <alignment horizontal="left" vertical="top"/>
    </xf>
    <xf numFmtId="1" fontId="0" fillId="0" borderId="0" xfId="0" applyNumberFormat="1" applyFont="1" applyBorder="1" applyAlignment="1">
      <alignment horizontal="left" vertical="top"/>
    </xf>
    <xf numFmtId="165" fontId="0" fillId="0" borderId="0" xfId="0" applyNumberFormat="1" applyFont="1" applyBorder="1" applyAlignment="1">
      <alignment horizontal="left" vertical="top"/>
    </xf>
    <xf numFmtId="0" fontId="3" fillId="0" borderId="0" xfId="1" applyFont="1" applyProtection="1"/>
    <xf numFmtId="0" fontId="2" fillId="0" borderId="0" xfId="1" applyFont="1" applyBorder="1" applyProtection="1"/>
    <xf numFmtId="0" fontId="3" fillId="0" borderId="0" xfId="1" applyFont="1" applyBorder="1" applyProtection="1"/>
    <xf numFmtId="0" fontId="3" fillId="0" borderId="0" xfId="1" applyFont="1"/>
    <xf numFmtId="0" fontId="2" fillId="3" borderId="3" xfId="1" applyFont="1" applyFill="1" applyBorder="1" applyProtection="1"/>
    <xf numFmtId="0" fontId="3" fillId="3" borderId="4" xfId="1" applyFont="1" applyFill="1" applyBorder="1" applyProtection="1"/>
    <xf numFmtId="0" fontId="3" fillId="3" borderId="5" xfId="1" applyFont="1" applyFill="1" applyBorder="1" applyProtection="1"/>
    <xf numFmtId="0" fontId="2" fillId="0" borderId="0" xfId="1" applyFont="1" applyFill="1" applyBorder="1" applyProtection="1"/>
    <xf numFmtId="0" fontId="3" fillId="0" borderId="0" xfId="1" applyFont="1" applyFill="1" applyBorder="1" applyProtection="1"/>
    <xf numFmtId="166" fontId="3" fillId="0" borderId="0" xfId="1" applyNumberFormat="1" applyFont="1" applyFill="1" applyBorder="1" applyAlignment="1" applyProtection="1">
      <alignment horizontal="left"/>
      <protection locked="0"/>
    </xf>
    <xf numFmtId="0" fontId="2" fillId="0" borderId="0" xfId="1" applyFont="1" applyProtection="1"/>
    <xf numFmtId="14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right"/>
    </xf>
    <xf numFmtId="0" fontId="3" fillId="0" borderId="0" xfId="1" applyFont="1" applyAlignment="1" applyProtection="1">
      <alignment horizontal="right"/>
    </xf>
    <xf numFmtId="0" fontId="3" fillId="3" borderId="3" xfId="1" applyFont="1" applyFill="1" applyBorder="1" applyProtection="1"/>
    <xf numFmtId="0" fontId="2" fillId="3" borderId="4" xfId="1" applyFont="1" applyFill="1" applyBorder="1" applyProtection="1"/>
    <xf numFmtId="0" fontId="7" fillId="0" borderId="6" xfId="1" applyFont="1" applyBorder="1" applyProtection="1">
      <protection locked="0"/>
    </xf>
    <xf numFmtId="0" fontId="3" fillId="0" borderId="7" xfId="1" applyFont="1" applyBorder="1" applyProtection="1"/>
    <xf numFmtId="0" fontId="3" fillId="0" borderId="8" xfId="1" applyFont="1" applyBorder="1" applyProtection="1"/>
    <xf numFmtId="0" fontId="3" fillId="0" borderId="9" xfId="1" applyFont="1" applyBorder="1" applyProtection="1"/>
    <xf numFmtId="0" fontId="3" fillId="0" borderId="10" xfId="1" applyFont="1" applyBorder="1" applyProtection="1"/>
    <xf numFmtId="0" fontId="3" fillId="0" borderId="11" xfId="1" applyFont="1" applyBorder="1" applyProtection="1"/>
    <xf numFmtId="0" fontId="3" fillId="0" borderId="12" xfId="1" applyFont="1" applyBorder="1" applyProtection="1"/>
    <xf numFmtId="0" fontId="3" fillId="0" borderId="13" xfId="1" applyFont="1" applyBorder="1" applyProtection="1"/>
    <xf numFmtId="0" fontId="3" fillId="0" borderId="6" xfId="1" applyFont="1" applyBorder="1" applyProtection="1"/>
    <xf numFmtId="0" fontId="3" fillId="0" borderId="3" xfId="1" applyFont="1" applyBorder="1" applyProtection="1"/>
    <xf numFmtId="0" fontId="3" fillId="0" borderId="5" xfId="1" applyFont="1" applyBorder="1" applyProtection="1"/>
    <xf numFmtId="0" fontId="3" fillId="0" borderId="4" xfId="1" applyFont="1" applyBorder="1" applyProtection="1"/>
    <xf numFmtId="0" fontId="7" fillId="0" borderId="6" xfId="1" applyFont="1" applyBorder="1" applyProtection="1"/>
    <xf numFmtId="0" fontId="7" fillId="0" borderId="0" xfId="1" applyFont="1" applyBorder="1" applyProtection="1"/>
    <xf numFmtId="0" fontId="8" fillId="0" borderId="10" xfId="1" applyFont="1" applyBorder="1" applyProtection="1"/>
  </cellXfs>
  <cellStyles count="2">
    <cellStyle name="Normal" xfId="0" builtinId="0"/>
    <cellStyle name="Normal 3" xfId="1" xr:uid="{D254FF13-BC89-4B4C-BF71-59E6321EBB7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90"/>
  <sheetViews>
    <sheetView tabSelected="1" zoomScaleNormal="100" workbookViewId="0">
      <pane xSplit="2" ySplit="2" topLeftCell="C54" activePane="bottomRight" state="frozen"/>
      <selection pane="topRight" activeCell="C1" sqref="C1"/>
      <selection pane="bottomLeft" activeCell="A3" sqref="A3"/>
      <selection pane="bottomRight"/>
    </sheetView>
  </sheetViews>
  <sheetFormatPr defaultRowHeight="15" x14ac:dyDescent="0.25"/>
  <cols>
    <col min="1" max="2" width="9.140625" style="7"/>
    <col min="3" max="3" width="11.7109375" style="7" customWidth="1"/>
    <col min="4" max="4" width="13.85546875" style="21" customWidth="1"/>
    <col min="5" max="5" width="12.7109375" style="7" customWidth="1"/>
    <col min="6" max="6" width="12.5703125" style="7" customWidth="1"/>
    <col min="7" max="7" width="14.140625" style="7" customWidth="1"/>
    <col min="8" max="22" width="12.7109375" style="7" customWidth="1"/>
    <col min="23" max="23" width="10.7109375" style="5" customWidth="1"/>
    <col min="24" max="24" width="11.42578125" style="5" customWidth="1"/>
    <col min="25" max="25" width="12" style="26" customWidth="1"/>
    <col min="26" max="26" width="9.140625" style="7"/>
    <col min="27" max="27" width="16.85546875" style="7" customWidth="1"/>
    <col min="28" max="28" width="11.5703125" style="7" customWidth="1"/>
    <col min="29" max="32" width="9.140625" style="26"/>
    <col min="33" max="38" width="13.140625" style="26" customWidth="1"/>
    <col min="39" max="40" width="11.140625" style="26" customWidth="1"/>
    <col min="41" max="41" width="16.5703125" style="26" customWidth="1"/>
    <col min="42" max="42" width="12.140625" style="26" customWidth="1"/>
    <col min="43" max="44" width="11.5703125" style="26" customWidth="1"/>
    <col min="45" max="45" width="12.140625" style="26" customWidth="1"/>
    <col min="46" max="48" width="9.140625" style="26"/>
    <col min="49" max="49" width="21.7109375" style="26" customWidth="1"/>
    <col min="50" max="50" width="14.28515625" style="26" customWidth="1"/>
    <col min="51" max="51" width="18.140625" style="26" customWidth="1"/>
    <col min="52" max="52" width="10" style="26" customWidth="1"/>
    <col min="53" max="53" width="10.7109375" style="26" customWidth="1"/>
    <col min="54" max="54" width="46.28515625" style="7" customWidth="1"/>
    <col min="55" max="16384" width="9.140625" style="7"/>
  </cols>
  <sheetData>
    <row r="1" spans="1:54" s="13" customFormat="1" ht="45" customHeight="1" x14ac:dyDescent="0.25">
      <c r="A1" s="13" t="s">
        <v>35</v>
      </c>
      <c r="B1" s="13" t="s">
        <v>40</v>
      </c>
      <c r="C1" s="13" t="s">
        <v>36</v>
      </c>
      <c r="D1" s="14" t="s">
        <v>37</v>
      </c>
      <c r="E1" s="13" t="s">
        <v>38</v>
      </c>
      <c r="F1" s="13" t="s">
        <v>39</v>
      </c>
      <c r="G1" s="13" t="s">
        <v>49</v>
      </c>
      <c r="H1" s="13" t="s">
        <v>50</v>
      </c>
      <c r="I1" s="15" t="s">
        <v>48</v>
      </c>
      <c r="J1" s="16" t="s">
        <v>128</v>
      </c>
      <c r="K1" s="16" t="s">
        <v>129</v>
      </c>
      <c r="L1" s="16" t="s">
        <v>130</v>
      </c>
      <c r="M1" s="16" t="s">
        <v>131</v>
      </c>
      <c r="N1" s="17" t="s">
        <v>132</v>
      </c>
      <c r="O1" s="17" t="s">
        <v>133</v>
      </c>
      <c r="P1" s="17" t="s">
        <v>134</v>
      </c>
      <c r="Q1" s="17" t="s">
        <v>135</v>
      </c>
      <c r="R1" s="15" t="s">
        <v>136</v>
      </c>
      <c r="S1" s="18" t="s">
        <v>137</v>
      </c>
      <c r="T1" s="19" t="s">
        <v>138</v>
      </c>
      <c r="U1" s="19" t="s">
        <v>139</v>
      </c>
      <c r="V1" s="19" t="s">
        <v>140</v>
      </c>
      <c r="W1" s="1" t="s">
        <v>51</v>
      </c>
      <c r="X1" s="1" t="s">
        <v>52</v>
      </c>
      <c r="Y1" s="20" t="s">
        <v>53</v>
      </c>
      <c r="Z1" s="13" t="s">
        <v>54</v>
      </c>
      <c r="AA1" s="13" t="s">
        <v>55</v>
      </c>
      <c r="AB1" s="13" t="s">
        <v>385</v>
      </c>
      <c r="AC1" s="20" t="s">
        <v>167</v>
      </c>
      <c r="AD1" s="20" t="s">
        <v>167</v>
      </c>
      <c r="AE1" s="20" t="s">
        <v>166</v>
      </c>
      <c r="AF1" s="20" t="s">
        <v>165</v>
      </c>
      <c r="AG1" s="13" t="s">
        <v>385</v>
      </c>
      <c r="AH1" s="20" t="s">
        <v>167</v>
      </c>
      <c r="AI1" s="20" t="s">
        <v>167</v>
      </c>
      <c r="AJ1" s="20" t="s">
        <v>166</v>
      </c>
      <c r="AK1" s="20" t="s">
        <v>165</v>
      </c>
      <c r="AL1" s="20" t="s">
        <v>186</v>
      </c>
      <c r="AM1" s="20" t="s">
        <v>56</v>
      </c>
      <c r="AN1" s="20" t="s">
        <v>57</v>
      </c>
      <c r="AO1" s="20" t="s">
        <v>182</v>
      </c>
      <c r="AP1" s="20" t="s">
        <v>58</v>
      </c>
      <c r="AQ1" s="20" t="s">
        <v>60</v>
      </c>
      <c r="AR1" s="20" t="s">
        <v>196</v>
      </c>
      <c r="AS1" s="20" t="s">
        <v>197</v>
      </c>
      <c r="AT1" s="20" t="s">
        <v>59</v>
      </c>
      <c r="AU1" s="20" t="s">
        <v>61</v>
      </c>
      <c r="AV1" s="20" t="s">
        <v>174</v>
      </c>
      <c r="AW1" s="20" t="s">
        <v>62</v>
      </c>
      <c r="AX1" s="20" t="s">
        <v>178</v>
      </c>
      <c r="AY1" s="20" t="s">
        <v>173</v>
      </c>
      <c r="AZ1" s="20" t="s">
        <v>127</v>
      </c>
      <c r="BA1" s="20" t="s">
        <v>63</v>
      </c>
      <c r="BB1" s="13" t="s">
        <v>234</v>
      </c>
    </row>
    <row r="2" spans="1:54" s="13" customFormat="1" ht="15" customHeight="1" x14ac:dyDescent="0.25">
      <c r="D2" s="14"/>
      <c r="I2" s="15"/>
      <c r="J2" s="16"/>
      <c r="K2" s="16" t="s">
        <v>141</v>
      </c>
      <c r="L2" s="16" t="s">
        <v>142</v>
      </c>
      <c r="M2" s="16" t="s">
        <v>143</v>
      </c>
      <c r="N2" s="17" t="s">
        <v>143</v>
      </c>
      <c r="O2" s="17" t="s">
        <v>143</v>
      </c>
      <c r="P2" s="17" t="s">
        <v>143</v>
      </c>
      <c r="Q2" s="17" t="s">
        <v>143</v>
      </c>
      <c r="R2" s="15" t="s">
        <v>144</v>
      </c>
      <c r="S2" s="18"/>
      <c r="T2" s="19" t="s">
        <v>142</v>
      </c>
      <c r="U2" s="19" t="s">
        <v>142</v>
      </c>
      <c r="V2" s="19" t="s">
        <v>142</v>
      </c>
      <c r="W2" s="1"/>
      <c r="X2" s="1"/>
      <c r="Y2" s="20"/>
      <c r="AB2" s="13" t="s">
        <v>163</v>
      </c>
      <c r="AC2" s="20" t="s">
        <v>163</v>
      </c>
      <c r="AD2" s="20" t="s">
        <v>163</v>
      </c>
      <c r="AE2" s="20" t="s">
        <v>163</v>
      </c>
      <c r="AF2" s="20" t="s">
        <v>163</v>
      </c>
      <c r="AG2" s="20" t="s">
        <v>164</v>
      </c>
      <c r="AH2" s="20" t="s">
        <v>164</v>
      </c>
      <c r="AI2" s="20" t="s">
        <v>164</v>
      </c>
      <c r="AJ2" s="20" t="s">
        <v>164</v>
      </c>
      <c r="AK2" s="20" t="s">
        <v>164</v>
      </c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</row>
    <row r="3" spans="1:54" ht="15" customHeight="1" x14ac:dyDescent="0.25">
      <c r="A3" s="7" t="s">
        <v>0</v>
      </c>
      <c r="B3" s="7" t="s">
        <v>41</v>
      </c>
      <c r="C3" s="21">
        <v>-23.200111111111109</v>
      </c>
      <c r="D3" s="21">
        <v>17.77075</v>
      </c>
      <c r="E3" s="5">
        <v>1407</v>
      </c>
      <c r="F3" s="5" t="s">
        <v>64</v>
      </c>
      <c r="G3" s="9">
        <v>41417</v>
      </c>
      <c r="H3" s="5" t="s">
        <v>98</v>
      </c>
      <c r="I3" s="22">
        <v>28791</v>
      </c>
      <c r="J3" s="23">
        <v>7.9</v>
      </c>
      <c r="K3" s="23">
        <v>95.4</v>
      </c>
      <c r="L3" s="23">
        <v>0.93</v>
      </c>
      <c r="M3" s="23">
        <v>6.6</v>
      </c>
      <c r="N3" s="22">
        <v>129</v>
      </c>
      <c r="O3" s="22">
        <v>966</v>
      </c>
      <c r="P3" s="22">
        <v>34</v>
      </c>
      <c r="Q3" s="22">
        <v>5</v>
      </c>
      <c r="R3" s="24" t="s">
        <v>145</v>
      </c>
      <c r="S3" s="24" t="s">
        <v>138</v>
      </c>
      <c r="T3" s="25">
        <v>90.3</v>
      </c>
      <c r="U3" s="25">
        <v>2.7</v>
      </c>
      <c r="V3" s="25">
        <v>7</v>
      </c>
      <c r="W3" s="5">
        <v>0</v>
      </c>
      <c r="X3" s="5">
        <v>5</v>
      </c>
      <c r="Y3" s="26" t="s">
        <v>190</v>
      </c>
      <c r="Z3" s="26" t="s">
        <v>158</v>
      </c>
      <c r="AA3" s="7" t="s">
        <v>386</v>
      </c>
      <c r="AB3" s="7" t="str">
        <f>CONCATENATE(AC3,AD3,AE3,"/",AF3)</f>
        <v>5YR4/6</v>
      </c>
      <c r="AC3" s="26">
        <v>5</v>
      </c>
      <c r="AD3" s="26" t="s">
        <v>187</v>
      </c>
      <c r="AE3" s="26">
        <v>4</v>
      </c>
      <c r="AF3" s="26">
        <v>6</v>
      </c>
      <c r="AG3" s="7" t="str">
        <f>CONCATENATE(AH3,AI3,AJ3,"/",AK3)</f>
        <v>7.5YR4/6</v>
      </c>
      <c r="AH3" s="26">
        <v>7.5</v>
      </c>
      <c r="AI3" s="26" t="s">
        <v>187</v>
      </c>
      <c r="AJ3" s="26">
        <v>4</v>
      </c>
      <c r="AK3" s="26">
        <v>6</v>
      </c>
      <c r="AL3" s="26" t="s">
        <v>175</v>
      </c>
      <c r="AM3" s="26" t="s">
        <v>168</v>
      </c>
      <c r="AN3" s="26" t="s">
        <v>169</v>
      </c>
      <c r="AO3" s="26" t="s">
        <v>170</v>
      </c>
      <c r="AP3" s="26" t="s">
        <v>171</v>
      </c>
      <c r="AQ3" s="26" t="s">
        <v>171</v>
      </c>
      <c r="AR3" s="26" t="s">
        <v>198</v>
      </c>
      <c r="AS3" s="26" t="s">
        <v>199</v>
      </c>
      <c r="AT3" s="26">
        <v>5</v>
      </c>
      <c r="AU3" s="26" t="s">
        <v>172</v>
      </c>
      <c r="AV3" s="26" t="s">
        <v>175</v>
      </c>
      <c r="AW3" s="26" t="s">
        <v>175</v>
      </c>
      <c r="AX3" s="26" t="s">
        <v>175</v>
      </c>
      <c r="AY3" s="26" t="s">
        <v>176</v>
      </c>
      <c r="AZ3" s="26" t="s">
        <v>177</v>
      </c>
    </row>
    <row r="4" spans="1:54" x14ac:dyDescent="0.25">
      <c r="A4" s="7" t="s">
        <v>0</v>
      </c>
      <c r="B4" s="7" t="s">
        <v>42</v>
      </c>
      <c r="C4" s="21">
        <v>-23.200111111111109</v>
      </c>
      <c r="D4" s="21">
        <v>17.77075</v>
      </c>
      <c r="E4" s="5">
        <v>1407</v>
      </c>
      <c r="F4" s="5" t="s">
        <v>64</v>
      </c>
      <c r="G4" s="9">
        <v>41417</v>
      </c>
      <c r="H4" s="5" t="s">
        <v>98</v>
      </c>
      <c r="I4" s="22">
        <v>28793</v>
      </c>
      <c r="J4" s="23">
        <v>7.62</v>
      </c>
      <c r="K4" s="23">
        <v>34.6</v>
      </c>
      <c r="L4" s="23">
        <v>0.34</v>
      </c>
      <c r="M4" s="23">
        <v>6.6</v>
      </c>
      <c r="N4" s="22">
        <v>107</v>
      </c>
      <c r="O4" s="22">
        <v>345</v>
      </c>
      <c r="P4" s="22">
        <v>51</v>
      </c>
      <c r="Q4" s="22">
        <v>7</v>
      </c>
      <c r="R4" s="27" t="s">
        <v>145</v>
      </c>
      <c r="S4" s="24" t="s">
        <v>138</v>
      </c>
      <c r="T4" s="25">
        <v>89.3</v>
      </c>
      <c r="U4" s="25">
        <v>1.9</v>
      </c>
      <c r="V4" s="25">
        <v>8.8000000000000007</v>
      </c>
      <c r="W4" s="5">
        <v>5</v>
      </c>
      <c r="X4" s="5">
        <v>25</v>
      </c>
      <c r="Y4" s="26" t="s">
        <v>191</v>
      </c>
      <c r="Z4" s="26" t="s">
        <v>158</v>
      </c>
      <c r="AA4" s="7" t="s">
        <v>387</v>
      </c>
      <c r="AB4" s="7" t="str">
        <f t="shared" ref="AB4:AB67" si="0">CONCATENATE(AC4,AD4,AE4,"/",AF4)</f>
        <v>5YR3/3.5</v>
      </c>
      <c r="AC4" s="26">
        <v>5</v>
      </c>
      <c r="AD4" s="26" t="s">
        <v>187</v>
      </c>
      <c r="AE4" s="26">
        <v>3</v>
      </c>
      <c r="AF4" s="26">
        <v>3.5</v>
      </c>
      <c r="AG4" s="7" t="str">
        <f t="shared" ref="AG4:AG67" si="1">CONCATENATE(AH4,AI4,AJ4,"/",AK4)</f>
        <v>7.5YR4/4</v>
      </c>
      <c r="AH4" s="26">
        <v>7.5</v>
      </c>
      <c r="AI4" s="26" t="s">
        <v>187</v>
      </c>
      <c r="AJ4" s="26">
        <v>4</v>
      </c>
      <c r="AK4" s="26">
        <v>4</v>
      </c>
      <c r="AL4" s="26" t="s">
        <v>175</v>
      </c>
      <c r="AM4" s="26" t="s">
        <v>185</v>
      </c>
      <c r="AN4" s="26" t="s">
        <v>169</v>
      </c>
      <c r="AO4" s="26" t="s">
        <v>183</v>
      </c>
      <c r="AP4" s="26" t="s">
        <v>181</v>
      </c>
      <c r="AQ4" s="26" t="s">
        <v>179</v>
      </c>
      <c r="AR4" s="26" t="s">
        <v>198</v>
      </c>
      <c r="AS4" s="26" t="s">
        <v>199</v>
      </c>
      <c r="AT4" s="26">
        <v>5</v>
      </c>
      <c r="AU4" s="26" t="s">
        <v>172</v>
      </c>
      <c r="AV4" s="26" t="s">
        <v>175</v>
      </c>
      <c r="AW4" s="26" t="s">
        <v>175</v>
      </c>
      <c r="AX4" s="26" t="s">
        <v>175</v>
      </c>
      <c r="AY4" s="26" t="s">
        <v>176</v>
      </c>
      <c r="AZ4" s="26" t="s">
        <v>177</v>
      </c>
    </row>
    <row r="5" spans="1:54" x14ac:dyDescent="0.25">
      <c r="A5" s="7" t="s">
        <v>0</v>
      </c>
      <c r="B5" s="7" t="s">
        <v>43</v>
      </c>
      <c r="C5" s="21">
        <v>-23.200111111111109</v>
      </c>
      <c r="D5" s="21">
        <v>17.77075</v>
      </c>
      <c r="E5" s="5">
        <v>1407</v>
      </c>
      <c r="F5" s="5" t="s">
        <v>64</v>
      </c>
      <c r="G5" s="9">
        <v>41417</v>
      </c>
      <c r="H5" s="5" t="s">
        <v>98</v>
      </c>
      <c r="I5" s="12" t="s">
        <v>97</v>
      </c>
      <c r="J5" s="12" t="s">
        <v>97</v>
      </c>
      <c r="K5" s="12" t="s">
        <v>97</v>
      </c>
      <c r="L5" s="12" t="s">
        <v>97</v>
      </c>
      <c r="M5" s="12" t="s">
        <v>97</v>
      </c>
      <c r="N5" s="12" t="s">
        <v>97</v>
      </c>
      <c r="O5" s="12" t="s">
        <v>97</v>
      </c>
      <c r="P5" s="12" t="s">
        <v>97</v>
      </c>
      <c r="Q5" s="12" t="s">
        <v>97</v>
      </c>
      <c r="R5" s="12" t="s">
        <v>97</v>
      </c>
      <c r="S5" s="12" t="s">
        <v>97</v>
      </c>
      <c r="T5" s="12" t="s">
        <v>97</v>
      </c>
      <c r="U5" s="12" t="s">
        <v>97</v>
      </c>
      <c r="V5" s="12" t="s">
        <v>97</v>
      </c>
      <c r="W5" s="5">
        <v>25</v>
      </c>
      <c r="Y5" s="26" t="s">
        <v>192</v>
      </c>
      <c r="Z5" s="26"/>
      <c r="AA5" s="7" t="s">
        <v>388</v>
      </c>
      <c r="AB5" s="7" t="str">
        <f t="shared" si="0"/>
        <v>5YR3/3.5</v>
      </c>
      <c r="AC5" s="26">
        <v>5</v>
      </c>
      <c r="AD5" s="26" t="s">
        <v>187</v>
      </c>
      <c r="AE5" s="26">
        <v>3</v>
      </c>
      <c r="AF5" s="26">
        <v>3.5</v>
      </c>
      <c r="AG5" s="7" t="str">
        <f t="shared" si="1"/>
        <v>7.5YR4/4</v>
      </c>
      <c r="AH5" s="26">
        <v>7.5</v>
      </c>
      <c r="AI5" s="26" t="s">
        <v>187</v>
      </c>
      <c r="AJ5" s="26">
        <v>4</v>
      </c>
      <c r="AK5" s="26">
        <v>4</v>
      </c>
      <c r="AL5" s="26" t="s">
        <v>175</v>
      </c>
      <c r="AM5" s="26" t="s">
        <v>185</v>
      </c>
      <c r="AN5" s="26" t="s">
        <v>169</v>
      </c>
      <c r="AO5" s="26" t="s">
        <v>184</v>
      </c>
      <c r="AP5" s="26" t="s">
        <v>181</v>
      </c>
      <c r="AQ5" s="26" t="s">
        <v>180</v>
      </c>
      <c r="AR5" s="26" t="s">
        <v>198</v>
      </c>
      <c r="AS5" s="26" t="s">
        <v>199</v>
      </c>
      <c r="AT5" s="26">
        <v>5</v>
      </c>
      <c r="AU5" s="26" t="s">
        <v>172</v>
      </c>
      <c r="AV5" s="26" t="s">
        <v>175</v>
      </c>
      <c r="AW5" s="26" t="s">
        <v>175</v>
      </c>
    </row>
    <row r="6" spans="1:54" x14ac:dyDescent="0.25">
      <c r="A6" s="7" t="s">
        <v>0</v>
      </c>
      <c r="B6" s="7" t="s">
        <v>44</v>
      </c>
      <c r="C6" s="21">
        <v>-23.200111111111109</v>
      </c>
      <c r="D6" s="21">
        <v>17.77075</v>
      </c>
      <c r="E6" s="5">
        <v>1407</v>
      </c>
      <c r="F6" s="5" t="s">
        <v>64</v>
      </c>
      <c r="G6" s="9">
        <v>41417</v>
      </c>
      <c r="H6" s="5" t="s">
        <v>98</v>
      </c>
      <c r="I6" s="12" t="s">
        <v>97</v>
      </c>
      <c r="J6" s="12" t="s">
        <v>97</v>
      </c>
      <c r="K6" s="12" t="s">
        <v>97</v>
      </c>
      <c r="L6" s="12" t="s">
        <v>97</v>
      </c>
      <c r="M6" s="12" t="s">
        <v>97</v>
      </c>
      <c r="N6" s="12" t="s">
        <v>97</v>
      </c>
      <c r="O6" s="12" t="s">
        <v>97</v>
      </c>
      <c r="P6" s="12" t="s">
        <v>97</v>
      </c>
      <c r="Q6" s="12" t="s">
        <v>97</v>
      </c>
      <c r="R6" s="12" t="s">
        <v>97</v>
      </c>
      <c r="S6" s="12" t="s">
        <v>97</v>
      </c>
      <c r="T6" s="12" t="s">
        <v>97</v>
      </c>
      <c r="U6" s="12" t="s">
        <v>97</v>
      </c>
      <c r="V6" s="12" t="s">
        <v>97</v>
      </c>
      <c r="Z6" s="26"/>
      <c r="AA6" s="7" t="s">
        <v>389</v>
      </c>
      <c r="AG6" s="7"/>
    </row>
    <row r="7" spans="1:54" s="35" customFormat="1" x14ac:dyDescent="0.25">
      <c r="A7" s="35" t="s">
        <v>1</v>
      </c>
      <c r="B7" s="35" t="s">
        <v>41</v>
      </c>
      <c r="C7" s="36">
        <v>-23.201305555555557</v>
      </c>
      <c r="D7" s="36">
        <v>17.772388888888887</v>
      </c>
      <c r="E7" s="37">
        <v>1405</v>
      </c>
      <c r="F7" s="37" t="s">
        <v>65</v>
      </c>
      <c r="G7" s="38">
        <v>41417</v>
      </c>
      <c r="H7" s="37" t="s">
        <v>98</v>
      </c>
      <c r="I7" s="39" t="s">
        <v>97</v>
      </c>
      <c r="J7" s="39" t="s">
        <v>97</v>
      </c>
      <c r="K7" s="39" t="s">
        <v>97</v>
      </c>
      <c r="L7" s="39" t="s">
        <v>97</v>
      </c>
      <c r="M7" s="39" t="s">
        <v>97</v>
      </c>
      <c r="N7" s="39" t="s">
        <v>97</v>
      </c>
      <c r="O7" s="39" t="s">
        <v>97</v>
      </c>
      <c r="P7" s="39" t="s">
        <v>97</v>
      </c>
      <c r="Q7" s="39" t="s">
        <v>97</v>
      </c>
      <c r="R7" s="39" t="s">
        <v>97</v>
      </c>
      <c r="S7" s="39" t="s">
        <v>97</v>
      </c>
      <c r="T7" s="39" t="s">
        <v>97</v>
      </c>
      <c r="U7" s="39" t="s">
        <v>97</v>
      </c>
      <c r="V7" s="39" t="s">
        <v>97</v>
      </c>
      <c r="W7" s="37">
        <v>0</v>
      </c>
      <c r="X7" s="37">
        <v>2</v>
      </c>
      <c r="Y7" s="40" t="s">
        <v>193</v>
      </c>
      <c r="Z7" s="40" t="s">
        <v>160</v>
      </c>
      <c r="AA7" s="35" t="s">
        <v>175</v>
      </c>
      <c r="AB7" s="35" t="str">
        <f t="shared" si="0"/>
        <v>2.5YR3/4</v>
      </c>
      <c r="AC7" s="40">
        <v>2.5</v>
      </c>
      <c r="AD7" s="40" t="s">
        <v>187</v>
      </c>
      <c r="AE7" s="40">
        <v>3</v>
      </c>
      <c r="AF7" s="40">
        <v>4</v>
      </c>
      <c r="AG7" s="35" t="str">
        <f t="shared" si="1"/>
        <v>5YR4/6</v>
      </c>
      <c r="AH7" s="40">
        <v>5</v>
      </c>
      <c r="AI7" s="40" t="s">
        <v>187</v>
      </c>
      <c r="AJ7" s="40">
        <v>4</v>
      </c>
      <c r="AK7" s="40">
        <v>6</v>
      </c>
      <c r="AL7" s="40" t="s">
        <v>175</v>
      </c>
      <c r="AM7" s="40" t="s">
        <v>175</v>
      </c>
      <c r="AN7" s="40" t="s">
        <v>175</v>
      </c>
      <c r="AO7" s="40" t="s">
        <v>170</v>
      </c>
      <c r="AP7" s="40" t="s">
        <v>171</v>
      </c>
      <c r="AQ7" s="40" t="s">
        <v>171</v>
      </c>
      <c r="AR7" s="40" t="s">
        <v>198</v>
      </c>
      <c r="AS7" s="40" t="s">
        <v>206</v>
      </c>
      <c r="AT7" s="40">
        <v>5</v>
      </c>
      <c r="AU7" s="40" t="s">
        <v>172</v>
      </c>
      <c r="AV7" s="40" t="s">
        <v>175</v>
      </c>
      <c r="AW7" s="40" t="s">
        <v>175</v>
      </c>
      <c r="AX7" s="40" t="s">
        <v>175</v>
      </c>
      <c r="AY7" s="40" t="s">
        <v>200</v>
      </c>
      <c r="AZ7" s="40" t="s">
        <v>175</v>
      </c>
      <c r="BA7" s="40"/>
    </row>
    <row r="8" spans="1:54" s="35" customFormat="1" x14ac:dyDescent="0.25">
      <c r="A8" s="35" t="s">
        <v>1</v>
      </c>
      <c r="B8" s="35" t="s">
        <v>45</v>
      </c>
      <c r="C8" s="36">
        <v>-23.201305555555557</v>
      </c>
      <c r="D8" s="36">
        <v>17.772388888888887</v>
      </c>
      <c r="E8" s="37">
        <v>1405</v>
      </c>
      <c r="F8" s="37" t="s">
        <v>65</v>
      </c>
      <c r="G8" s="38">
        <v>41417</v>
      </c>
      <c r="H8" s="37" t="s">
        <v>98</v>
      </c>
      <c r="I8" s="41">
        <v>28792</v>
      </c>
      <c r="J8" s="42">
        <v>8.2799999999999994</v>
      </c>
      <c r="K8" s="42">
        <v>67.900000000000006</v>
      </c>
      <c r="L8" s="42">
        <v>0.55000000000000004</v>
      </c>
      <c r="M8" s="42">
        <v>2</v>
      </c>
      <c r="N8" s="41">
        <v>104</v>
      </c>
      <c r="O8" s="41">
        <v>788</v>
      </c>
      <c r="P8" s="41">
        <v>38</v>
      </c>
      <c r="Q8" s="41">
        <v>5</v>
      </c>
      <c r="R8" s="43" t="s">
        <v>145</v>
      </c>
      <c r="S8" s="44" t="s">
        <v>146</v>
      </c>
      <c r="T8" s="45">
        <v>88</v>
      </c>
      <c r="U8" s="45">
        <v>4</v>
      </c>
      <c r="V8" s="45">
        <v>8</v>
      </c>
      <c r="W8" s="37">
        <v>2</v>
      </c>
      <c r="X8" s="37">
        <v>15</v>
      </c>
      <c r="Y8" s="40" t="s">
        <v>193</v>
      </c>
      <c r="Z8" s="40" t="s">
        <v>160</v>
      </c>
      <c r="AA8" s="35" t="s">
        <v>175</v>
      </c>
      <c r="AB8" s="35" t="str">
        <f t="shared" si="0"/>
        <v>5YR4/6</v>
      </c>
      <c r="AC8" s="40">
        <v>5</v>
      </c>
      <c r="AD8" s="40" t="s">
        <v>187</v>
      </c>
      <c r="AE8" s="40">
        <v>4</v>
      </c>
      <c r="AF8" s="40">
        <v>6</v>
      </c>
      <c r="AG8" s="35" t="str">
        <f t="shared" si="1"/>
        <v>7.5YR4/4</v>
      </c>
      <c r="AH8" s="40">
        <v>7.5</v>
      </c>
      <c r="AI8" s="40" t="s">
        <v>187</v>
      </c>
      <c r="AJ8" s="40">
        <v>4</v>
      </c>
      <c r="AK8" s="40">
        <v>4</v>
      </c>
      <c r="AL8" s="40" t="s">
        <v>175</v>
      </c>
      <c r="AM8" s="40" t="s">
        <v>175</v>
      </c>
      <c r="AN8" s="40" t="s">
        <v>175</v>
      </c>
      <c r="AO8" s="40" t="s">
        <v>194</v>
      </c>
      <c r="AP8" s="40" t="s">
        <v>181</v>
      </c>
      <c r="AQ8" s="40" t="s">
        <v>179</v>
      </c>
      <c r="AR8" s="40" t="s">
        <v>198</v>
      </c>
      <c r="AS8" s="40" t="s">
        <v>206</v>
      </c>
      <c r="AT8" s="40">
        <v>5</v>
      </c>
      <c r="AU8" s="40" t="s">
        <v>172</v>
      </c>
      <c r="AV8" s="40" t="s">
        <v>175</v>
      </c>
      <c r="AW8" s="40" t="s">
        <v>175</v>
      </c>
      <c r="AX8" s="40" t="s">
        <v>175</v>
      </c>
      <c r="AY8" s="40" t="s">
        <v>200</v>
      </c>
      <c r="AZ8" s="40" t="s">
        <v>175</v>
      </c>
      <c r="BA8" s="40"/>
    </row>
    <row r="9" spans="1:54" s="35" customFormat="1" x14ac:dyDescent="0.25">
      <c r="A9" s="35" t="s">
        <v>1</v>
      </c>
      <c r="B9" s="35" t="s">
        <v>46</v>
      </c>
      <c r="C9" s="36">
        <v>-23.201305555555557</v>
      </c>
      <c r="D9" s="36">
        <v>17.772388888888887</v>
      </c>
      <c r="E9" s="37">
        <v>1405</v>
      </c>
      <c r="F9" s="37" t="s">
        <v>65</v>
      </c>
      <c r="G9" s="38">
        <v>41417</v>
      </c>
      <c r="H9" s="37" t="s">
        <v>98</v>
      </c>
      <c r="I9" s="41">
        <v>28794</v>
      </c>
      <c r="J9" s="42">
        <v>8.17</v>
      </c>
      <c r="K9" s="42">
        <v>67.099999999999994</v>
      </c>
      <c r="L9" s="42">
        <v>0.24</v>
      </c>
      <c r="M9" s="42">
        <v>0.9</v>
      </c>
      <c r="N9" s="41">
        <v>102</v>
      </c>
      <c r="O9" s="41">
        <v>1243</v>
      </c>
      <c r="P9" s="41">
        <v>114</v>
      </c>
      <c r="Q9" s="41">
        <v>9</v>
      </c>
      <c r="R9" s="43" t="s">
        <v>145</v>
      </c>
      <c r="S9" s="44" t="s">
        <v>147</v>
      </c>
      <c r="T9" s="45">
        <v>75.5</v>
      </c>
      <c r="U9" s="45">
        <v>5.2</v>
      </c>
      <c r="V9" s="45">
        <v>19.3</v>
      </c>
      <c r="W9" s="37">
        <v>15</v>
      </c>
      <c r="X9" s="37" t="s">
        <v>148</v>
      </c>
      <c r="Y9" s="40"/>
      <c r="Z9" s="40" t="s">
        <v>161</v>
      </c>
      <c r="AA9" s="35" t="s">
        <v>175</v>
      </c>
      <c r="AB9" s="35" t="str">
        <f t="shared" si="0"/>
        <v>7.5YR4/6</v>
      </c>
      <c r="AC9" s="40">
        <v>7.5</v>
      </c>
      <c r="AD9" s="40" t="s">
        <v>187</v>
      </c>
      <c r="AE9" s="40">
        <v>4</v>
      </c>
      <c r="AF9" s="40">
        <v>6</v>
      </c>
      <c r="AG9" s="35" t="str">
        <f t="shared" si="1"/>
        <v>5YR4.5/4</v>
      </c>
      <c r="AH9" s="40">
        <v>5</v>
      </c>
      <c r="AI9" s="40" t="s">
        <v>187</v>
      </c>
      <c r="AJ9" s="40">
        <v>4.5</v>
      </c>
      <c r="AK9" s="40">
        <v>4</v>
      </c>
      <c r="AL9" s="40" t="s">
        <v>175</v>
      </c>
      <c r="AM9" s="40" t="s">
        <v>175</v>
      </c>
      <c r="AN9" s="40" t="s">
        <v>175</v>
      </c>
      <c r="AO9" s="40" t="s">
        <v>195</v>
      </c>
      <c r="AP9" s="40" t="s">
        <v>181</v>
      </c>
      <c r="AQ9" s="40" t="s">
        <v>179</v>
      </c>
      <c r="AR9" s="40" t="s">
        <v>198</v>
      </c>
      <c r="AS9" s="40" t="s">
        <v>206</v>
      </c>
      <c r="AT9" s="40">
        <v>5</v>
      </c>
      <c r="AU9" s="40" t="s">
        <v>172</v>
      </c>
      <c r="AV9" s="40" t="s">
        <v>175</v>
      </c>
      <c r="AW9" s="40" t="s">
        <v>175</v>
      </c>
      <c r="AX9" s="40" t="s">
        <v>175</v>
      </c>
      <c r="AY9" s="40" t="s">
        <v>200</v>
      </c>
      <c r="AZ9" s="40" t="s">
        <v>175</v>
      </c>
      <c r="BA9" s="40"/>
    </row>
    <row r="10" spans="1:54" x14ac:dyDescent="0.25">
      <c r="A10" s="7" t="s">
        <v>2</v>
      </c>
      <c r="B10" s="7" t="s">
        <v>41</v>
      </c>
      <c r="C10" s="21">
        <v>-23.208583333333333</v>
      </c>
      <c r="D10" s="21">
        <v>17.763222222222222</v>
      </c>
      <c r="E10" s="5">
        <v>1396</v>
      </c>
      <c r="F10" s="5" t="s">
        <v>66</v>
      </c>
      <c r="G10" s="9">
        <v>41417</v>
      </c>
      <c r="H10" s="5" t="s">
        <v>98</v>
      </c>
      <c r="I10" s="22">
        <v>28795</v>
      </c>
      <c r="J10" s="23">
        <v>5.98</v>
      </c>
      <c r="K10" s="23">
        <v>54.8</v>
      </c>
      <c r="L10" s="23">
        <v>0.51</v>
      </c>
      <c r="M10" s="23">
        <v>2.6</v>
      </c>
      <c r="N10" s="22">
        <v>74</v>
      </c>
      <c r="O10" s="22">
        <v>134</v>
      </c>
      <c r="P10" s="22">
        <v>35</v>
      </c>
      <c r="Q10" s="22">
        <v>3</v>
      </c>
      <c r="R10" s="27" t="s">
        <v>145</v>
      </c>
      <c r="S10" s="24" t="s">
        <v>138</v>
      </c>
      <c r="T10" s="25">
        <v>90.6</v>
      </c>
      <c r="U10" s="25">
        <v>2.1</v>
      </c>
      <c r="V10" s="25">
        <v>7.3</v>
      </c>
      <c r="W10" s="5">
        <v>0</v>
      </c>
      <c r="X10" s="5">
        <v>5</v>
      </c>
      <c r="Y10" s="26" t="s">
        <v>201</v>
      </c>
      <c r="Z10" s="26" t="s">
        <v>158</v>
      </c>
      <c r="AA10" s="7" t="s">
        <v>175</v>
      </c>
      <c r="AB10" s="7" t="str">
        <f t="shared" si="0"/>
        <v>7.5YR4/4</v>
      </c>
      <c r="AC10" s="26">
        <v>7.5</v>
      </c>
      <c r="AD10" s="26" t="s">
        <v>187</v>
      </c>
      <c r="AE10" s="26">
        <v>4</v>
      </c>
      <c r="AF10" s="26">
        <v>4</v>
      </c>
      <c r="AG10" s="7" t="str">
        <f t="shared" si="1"/>
        <v>7.5YR5/6</v>
      </c>
      <c r="AH10" s="26">
        <v>7.5</v>
      </c>
      <c r="AI10" s="26" t="s">
        <v>187</v>
      </c>
      <c r="AJ10" s="26">
        <v>5</v>
      </c>
      <c r="AK10" s="26">
        <v>6</v>
      </c>
      <c r="AL10" s="26" t="s">
        <v>175</v>
      </c>
      <c r="AM10" s="26" t="s">
        <v>175</v>
      </c>
      <c r="AN10" s="26" t="s">
        <v>175</v>
      </c>
      <c r="AO10" s="26" t="s">
        <v>170</v>
      </c>
      <c r="AP10" s="26" t="s">
        <v>171</v>
      </c>
      <c r="AQ10" s="26" t="s">
        <v>171</v>
      </c>
      <c r="AR10" s="26" t="s">
        <v>198</v>
      </c>
      <c r="AS10" s="26" t="s">
        <v>206</v>
      </c>
      <c r="AT10" s="26">
        <v>5</v>
      </c>
      <c r="AU10" s="26" t="s">
        <v>172</v>
      </c>
      <c r="AV10" s="26" t="s">
        <v>175</v>
      </c>
      <c r="AW10" s="26" t="s">
        <v>175</v>
      </c>
      <c r="AX10" s="26" t="s">
        <v>175</v>
      </c>
      <c r="AY10" s="26" t="s">
        <v>205</v>
      </c>
      <c r="AZ10" s="26" t="s">
        <v>175</v>
      </c>
    </row>
    <row r="11" spans="1:54" x14ac:dyDescent="0.25">
      <c r="A11" s="7" t="s">
        <v>2</v>
      </c>
      <c r="B11" s="7" t="s">
        <v>45</v>
      </c>
      <c r="C11" s="21">
        <v>-23.208583333333333</v>
      </c>
      <c r="D11" s="21">
        <v>17.763222222222222</v>
      </c>
      <c r="E11" s="5">
        <v>1396</v>
      </c>
      <c r="F11" s="5" t="s">
        <v>66</v>
      </c>
      <c r="G11" s="9">
        <v>41417</v>
      </c>
      <c r="H11" s="5" t="s">
        <v>98</v>
      </c>
      <c r="I11" s="22">
        <v>28797</v>
      </c>
      <c r="J11" s="23">
        <v>7.26</v>
      </c>
      <c r="K11" s="23">
        <v>26.8</v>
      </c>
      <c r="L11" s="23">
        <v>0.3</v>
      </c>
      <c r="M11" s="23">
        <v>0</v>
      </c>
      <c r="N11" s="22">
        <v>121</v>
      </c>
      <c r="O11" s="22">
        <v>126</v>
      </c>
      <c r="P11" s="22">
        <v>29</v>
      </c>
      <c r="Q11" s="22">
        <v>3</v>
      </c>
      <c r="R11" s="27" t="s">
        <v>145</v>
      </c>
      <c r="S11" s="24" t="s">
        <v>146</v>
      </c>
      <c r="T11" s="25">
        <v>85.3</v>
      </c>
      <c r="U11" s="25">
        <v>6.3</v>
      </c>
      <c r="V11" s="25">
        <v>8.4</v>
      </c>
      <c r="W11" s="5">
        <v>5</v>
      </c>
      <c r="X11" s="5">
        <v>20</v>
      </c>
      <c r="Y11" s="26" t="s">
        <v>202</v>
      </c>
      <c r="Z11" s="26" t="s">
        <v>160</v>
      </c>
      <c r="AA11" s="7" t="s">
        <v>175</v>
      </c>
      <c r="AB11" s="7" t="str">
        <f t="shared" si="0"/>
        <v>7.5YR4/6</v>
      </c>
      <c r="AC11" s="26">
        <v>7.5</v>
      </c>
      <c r="AD11" s="26" t="s">
        <v>187</v>
      </c>
      <c r="AE11" s="26">
        <v>4</v>
      </c>
      <c r="AF11" s="26">
        <v>6</v>
      </c>
      <c r="AG11" s="7" t="str">
        <f t="shared" si="1"/>
        <v>7.5YR4/6</v>
      </c>
      <c r="AH11" s="26">
        <v>7.5</v>
      </c>
      <c r="AI11" s="26" t="s">
        <v>187</v>
      </c>
      <c r="AJ11" s="26">
        <v>4</v>
      </c>
      <c r="AK11" s="26">
        <v>6</v>
      </c>
      <c r="AL11" s="26" t="s">
        <v>175</v>
      </c>
      <c r="AM11" s="26" t="s">
        <v>175</v>
      </c>
      <c r="AN11" s="26" t="s">
        <v>175</v>
      </c>
      <c r="AO11" s="26" t="s">
        <v>203</v>
      </c>
      <c r="AP11" s="26" t="s">
        <v>181</v>
      </c>
      <c r="AQ11" s="26" t="s">
        <v>179</v>
      </c>
      <c r="AR11" s="26" t="s">
        <v>198</v>
      </c>
      <c r="AS11" s="26" t="s">
        <v>206</v>
      </c>
      <c r="AT11" s="26">
        <v>5</v>
      </c>
      <c r="AU11" s="26" t="s">
        <v>172</v>
      </c>
      <c r="AV11" s="26" t="s">
        <v>175</v>
      </c>
      <c r="AW11" s="26" t="s">
        <v>175</v>
      </c>
      <c r="AX11" s="26" t="s">
        <v>175</v>
      </c>
      <c r="AY11" s="26" t="s">
        <v>205</v>
      </c>
      <c r="AZ11" s="26" t="s">
        <v>175</v>
      </c>
    </row>
    <row r="12" spans="1:54" x14ac:dyDescent="0.25">
      <c r="A12" s="7" t="s">
        <v>2</v>
      </c>
      <c r="B12" s="7" t="s">
        <v>46</v>
      </c>
      <c r="C12" s="21">
        <v>-23.208583333333333</v>
      </c>
      <c r="D12" s="21">
        <v>17.763222222222222</v>
      </c>
      <c r="E12" s="5">
        <v>1396</v>
      </c>
      <c r="F12" s="5" t="s">
        <v>66</v>
      </c>
      <c r="G12" s="9">
        <v>41417</v>
      </c>
      <c r="H12" s="5" t="s">
        <v>98</v>
      </c>
      <c r="I12" s="22">
        <v>28796</v>
      </c>
      <c r="J12" s="23">
        <v>7.33</v>
      </c>
      <c r="K12" s="23">
        <v>71</v>
      </c>
      <c r="L12" s="23">
        <v>0.22</v>
      </c>
      <c r="M12" s="23">
        <v>0</v>
      </c>
      <c r="N12" s="22">
        <v>106</v>
      </c>
      <c r="O12" s="22">
        <v>231</v>
      </c>
      <c r="P12" s="22">
        <v>64</v>
      </c>
      <c r="Q12" s="22">
        <v>8</v>
      </c>
      <c r="R12" s="27" t="s">
        <v>145</v>
      </c>
      <c r="S12" s="24" t="s">
        <v>146</v>
      </c>
      <c r="T12" s="25">
        <v>85.4</v>
      </c>
      <c r="U12" s="25">
        <v>2.6</v>
      </c>
      <c r="V12" s="25">
        <v>11.9</v>
      </c>
      <c r="W12" s="5">
        <v>20</v>
      </c>
      <c r="X12" s="5" t="s">
        <v>149</v>
      </c>
      <c r="Y12" s="28"/>
      <c r="Z12" s="28" t="s">
        <v>160</v>
      </c>
      <c r="AA12" s="7" t="s">
        <v>175</v>
      </c>
      <c r="AB12" s="7" t="str">
        <f t="shared" si="0"/>
        <v>5YR4/6</v>
      </c>
      <c r="AC12" s="26">
        <v>5</v>
      </c>
      <c r="AD12" s="26" t="s">
        <v>187</v>
      </c>
      <c r="AE12" s="26">
        <v>4</v>
      </c>
      <c r="AF12" s="26">
        <v>6</v>
      </c>
      <c r="AG12" s="7" t="str">
        <f t="shared" si="1"/>
        <v>5YR5/8</v>
      </c>
      <c r="AH12" s="26">
        <v>5</v>
      </c>
      <c r="AI12" s="26" t="s">
        <v>187</v>
      </c>
      <c r="AJ12" s="26">
        <v>5</v>
      </c>
      <c r="AK12" s="26">
        <v>8</v>
      </c>
      <c r="AL12" s="26" t="s">
        <v>175</v>
      </c>
      <c r="AM12" s="26" t="s">
        <v>175</v>
      </c>
      <c r="AN12" s="26" t="s">
        <v>175</v>
      </c>
      <c r="AO12" s="26" t="s">
        <v>203</v>
      </c>
      <c r="AP12" s="26" t="s">
        <v>204</v>
      </c>
      <c r="AQ12" s="26" t="s">
        <v>179</v>
      </c>
      <c r="AR12" s="26" t="s">
        <v>198</v>
      </c>
      <c r="AS12" s="26" t="s">
        <v>206</v>
      </c>
      <c r="AT12" s="26">
        <v>5</v>
      </c>
      <c r="AU12" s="26" t="s">
        <v>172</v>
      </c>
      <c r="AV12" s="26" t="s">
        <v>175</v>
      </c>
      <c r="AW12" s="26" t="s">
        <v>175</v>
      </c>
      <c r="AX12" s="26" t="s">
        <v>175</v>
      </c>
      <c r="AY12" s="26" t="s">
        <v>205</v>
      </c>
      <c r="AZ12" s="26" t="s">
        <v>175</v>
      </c>
    </row>
    <row r="13" spans="1:54" s="35" customFormat="1" x14ac:dyDescent="0.25">
      <c r="A13" s="35" t="s">
        <v>3</v>
      </c>
      <c r="B13" s="35" t="s">
        <v>41</v>
      </c>
      <c r="C13" s="36">
        <v>-23.231111111111112</v>
      </c>
      <c r="D13" s="36">
        <v>17.758555555555557</v>
      </c>
      <c r="E13" s="37">
        <v>1406</v>
      </c>
      <c r="F13" s="37" t="s">
        <v>46</v>
      </c>
      <c r="G13" s="38">
        <v>41417</v>
      </c>
      <c r="H13" s="37" t="s">
        <v>98</v>
      </c>
      <c r="I13" s="39" t="s">
        <v>97</v>
      </c>
      <c r="J13" s="39" t="s">
        <v>97</v>
      </c>
      <c r="K13" s="39" t="s">
        <v>97</v>
      </c>
      <c r="L13" s="39" t="s">
        <v>97</v>
      </c>
      <c r="M13" s="39" t="s">
        <v>97</v>
      </c>
      <c r="N13" s="39" t="s">
        <v>97</v>
      </c>
      <c r="O13" s="39" t="s">
        <v>97</v>
      </c>
      <c r="P13" s="39" t="s">
        <v>97</v>
      </c>
      <c r="Q13" s="39" t="s">
        <v>97</v>
      </c>
      <c r="R13" s="39" t="s">
        <v>97</v>
      </c>
      <c r="S13" s="39" t="s">
        <v>97</v>
      </c>
      <c r="T13" s="39" t="s">
        <v>97</v>
      </c>
      <c r="U13" s="39" t="s">
        <v>97</v>
      </c>
      <c r="V13" s="39" t="s">
        <v>97</v>
      </c>
      <c r="W13" s="37">
        <v>0</v>
      </c>
      <c r="X13" s="37">
        <v>3</v>
      </c>
      <c r="Y13" s="46" t="s">
        <v>190</v>
      </c>
      <c r="Z13" s="46" t="s">
        <v>158</v>
      </c>
      <c r="AA13" s="35" t="s">
        <v>175</v>
      </c>
      <c r="AB13" s="35" t="str">
        <f t="shared" si="0"/>
        <v>2.5YR3/6</v>
      </c>
      <c r="AC13" s="40">
        <v>2.5</v>
      </c>
      <c r="AD13" s="40" t="s">
        <v>187</v>
      </c>
      <c r="AE13" s="40">
        <v>3</v>
      </c>
      <c r="AF13" s="40">
        <v>6</v>
      </c>
      <c r="AG13" s="35" t="str">
        <f t="shared" si="1"/>
        <v>5YR5/8</v>
      </c>
      <c r="AH13" s="40">
        <v>5</v>
      </c>
      <c r="AI13" s="40" t="s">
        <v>187</v>
      </c>
      <c r="AJ13" s="40">
        <v>5</v>
      </c>
      <c r="AK13" s="40">
        <v>8</v>
      </c>
      <c r="AL13" s="40" t="s">
        <v>175</v>
      </c>
      <c r="AM13" s="40" t="s">
        <v>175</v>
      </c>
      <c r="AN13" s="40" t="s">
        <v>175</v>
      </c>
      <c r="AO13" s="40" t="s">
        <v>170</v>
      </c>
      <c r="AP13" s="40" t="s">
        <v>171</v>
      </c>
      <c r="AQ13" s="40" t="s">
        <v>171</v>
      </c>
      <c r="AR13" s="40" t="s">
        <v>198</v>
      </c>
      <c r="AS13" s="40" t="s">
        <v>206</v>
      </c>
      <c r="AT13" s="40">
        <v>5</v>
      </c>
      <c r="AU13" s="40" t="s">
        <v>172</v>
      </c>
      <c r="AV13" s="40" t="s">
        <v>175</v>
      </c>
      <c r="AW13" s="40" t="s">
        <v>175</v>
      </c>
      <c r="AX13" s="40" t="s">
        <v>175</v>
      </c>
      <c r="AY13" s="40" t="s">
        <v>207</v>
      </c>
      <c r="AZ13" s="40" t="s">
        <v>175</v>
      </c>
      <c r="BA13" s="40"/>
    </row>
    <row r="14" spans="1:54" s="35" customFormat="1" x14ac:dyDescent="0.25">
      <c r="A14" s="35" t="s">
        <v>3</v>
      </c>
      <c r="B14" s="35" t="s">
        <v>42</v>
      </c>
      <c r="C14" s="36">
        <v>-23.231111111111112</v>
      </c>
      <c r="D14" s="36">
        <v>17.758555555555557</v>
      </c>
      <c r="E14" s="37">
        <v>1406</v>
      </c>
      <c r="F14" s="37" t="s">
        <v>46</v>
      </c>
      <c r="G14" s="38">
        <v>41417</v>
      </c>
      <c r="H14" s="37" t="s">
        <v>98</v>
      </c>
      <c r="I14" s="41">
        <v>28798</v>
      </c>
      <c r="J14" s="42">
        <v>6.53</v>
      </c>
      <c r="K14" s="42">
        <v>9.5299999999999994</v>
      </c>
      <c r="L14" s="42">
        <v>0.11</v>
      </c>
      <c r="M14" s="42">
        <v>0.1</v>
      </c>
      <c r="N14" s="41">
        <v>35</v>
      </c>
      <c r="O14" s="41">
        <v>58</v>
      </c>
      <c r="P14" s="41">
        <v>18</v>
      </c>
      <c r="Q14" s="41">
        <v>4</v>
      </c>
      <c r="R14" s="43" t="s">
        <v>145</v>
      </c>
      <c r="S14" s="44" t="s">
        <v>138</v>
      </c>
      <c r="T14" s="45">
        <v>92.7</v>
      </c>
      <c r="U14" s="45">
        <v>1.2</v>
      </c>
      <c r="V14" s="45">
        <v>6.2</v>
      </c>
      <c r="W14" s="37">
        <v>3</v>
      </c>
      <c r="X14" s="37" t="s">
        <v>150</v>
      </c>
      <c r="Y14" s="46"/>
      <c r="Z14" s="46" t="s">
        <v>158</v>
      </c>
      <c r="AA14" s="35" t="s">
        <v>175</v>
      </c>
      <c r="AB14" s="35" t="str">
        <f t="shared" si="0"/>
        <v>2.5YR4/8</v>
      </c>
      <c r="AC14" s="40">
        <v>2.5</v>
      </c>
      <c r="AD14" s="40" t="s">
        <v>187</v>
      </c>
      <c r="AE14" s="40">
        <v>4</v>
      </c>
      <c r="AF14" s="40">
        <v>8</v>
      </c>
      <c r="AG14" s="35" t="str">
        <f t="shared" si="1"/>
        <v>2.5YR4/8</v>
      </c>
      <c r="AH14" s="40">
        <v>2.5</v>
      </c>
      <c r="AI14" s="40" t="s">
        <v>187</v>
      </c>
      <c r="AJ14" s="40">
        <v>4</v>
      </c>
      <c r="AK14" s="40">
        <v>8</v>
      </c>
      <c r="AL14" s="40" t="s">
        <v>175</v>
      </c>
      <c r="AM14" s="40" t="s">
        <v>175</v>
      </c>
      <c r="AN14" s="40" t="s">
        <v>175</v>
      </c>
      <c r="AO14" s="40" t="s">
        <v>170</v>
      </c>
      <c r="AP14" s="40" t="s">
        <v>171</v>
      </c>
      <c r="AQ14" s="40" t="s">
        <v>171</v>
      </c>
      <c r="AR14" s="40" t="s">
        <v>198</v>
      </c>
      <c r="AS14" s="40" t="s">
        <v>206</v>
      </c>
      <c r="AT14" s="40">
        <v>5</v>
      </c>
      <c r="AU14" s="40" t="s">
        <v>172</v>
      </c>
      <c r="AV14" s="40" t="s">
        <v>175</v>
      </c>
      <c r="AW14" s="40" t="s">
        <v>175</v>
      </c>
      <c r="AX14" s="40" t="s">
        <v>175</v>
      </c>
      <c r="AY14" s="40" t="s">
        <v>207</v>
      </c>
      <c r="AZ14" s="40" t="s">
        <v>175</v>
      </c>
      <c r="BA14" s="40"/>
    </row>
    <row r="15" spans="1:54" x14ac:dyDescent="0.25">
      <c r="A15" s="7" t="s">
        <v>4</v>
      </c>
      <c r="B15" s="7" t="s">
        <v>41</v>
      </c>
      <c r="C15" s="21">
        <v>-23.234249999999999</v>
      </c>
      <c r="D15" s="21">
        <v>17.765972222222221</v>
      </c>
      <c r="E15" s="5">
        <v>1406</v>
      </c>
      <c r="F15" s="5" t="s">
        <v>67</v>
      </c>
      <c r="G15" s="9">
        <v>41417</v>
      </c>
      <c r="H15" s="5" t="s">
        <v>98</v>
      </c>
      <c r="I15" s="22">
        <v>28799</v>
      </c>
      <c r="J15" s="23">
        <v>6.26</v>
      </c>
      <c r="K15" s="23">
        <v>41.6</v>
      </c>
      <c r="L15" s="23">
        <v>0.56000000000000005</v>
      </c>
      <c r="M15" s="23">
        <v>3.1</v>
      </c>
      <c r="N15" s="22">
        <v>64</v>
      </c>
      <c r="O15" s="22">
        <v>133</v>
      </c>
      <c r="P15" s="22">
        <v>28</v>
      </c>
      <c r="Q15" s="22">
        <v>4</v>
      </c>
      <c r="R15" s="27" t="s">
        <v>145</v>
      </c>
      <c r="S15" s="24" t="s">
        <v>146</v>
      </c>
      <c r="T15" s="25">
        <v>88.3</v>
      </c>
      <c r="U15" s="25">
        <v>0.5</v>
      </c>
      <c r="V15" s="25">
        <v>11.2</v>
      </c>
      <c r="W15" s="5">
        <v>0</v>
      </c>
      <c r="X15" s="5">
        <v>5</v>
      </c>
      <c r="Y15" s="28" t="s">
        <v>43</v>
      </c>
      <c r="Z15" s="28" t="s">
        <v>160</v>
      </c>
      <c r="AA15" s="7" t="s">
        <v>175</v>
      </c>
      <c r="AB15" s="7" t="str">
        <f t="shared" si="0"/>
        <v>2.5YR3/6</v>
      </c>
      <c r="AC15" s="26">
        <v>2.5</v>
      </c>
      <c r="AD15" s="26" t="s">
        <v>187</v>
      </c>
      <c r="AE15" s="26">
        <v>3</v>
      </c>
      <c r="AF15" s="26">
        <v>6</v>
      </c>
      <c r="AG15" s="7" t="str">
        <f t="shared" si="1"/>
        <v>5YR4/6</v>
      </c>
      <c r="AH15" s="26">
        <v>5</v>
      </c>
      <c r="AI15" s="26" t="s">
        <v>187</v>
      </c>
      <c r="AJ15" s="26">
        <v>4</v>
      </c>
      <c r="AK15" s="26">
        <v>6</v>
      </c>
      <c r="AL15" s="26" t="s">
        <v>175</v>
      </c>
      <c r="AM15" s="26" t="s">
        <v>175</v>
      </c>
      <c r="AN15" s="26" t="s">
        <v>175</v>
      </c>
      <c r="AO15" s="26" t="s">
        <v>170</v>
      </c>
      <c r="AP15" s="26" t="s">
        <v>171</v>
      </c>
      <c r="AQ15" s="26" t="s">
        <v>171</v>
      </c>
      <c r="AR15" s="26" t="s">
        <v>198</v>
      </c>
      <c r="AS15" s="26" t="s">
        <v>206</v>
      </c>
      <c r="AT15" s="26">
        <v>5</v>
      </c>
      <c r="AU15" s="26" t="s">
        <v>172</v>
      </c>
      <c r="AV15" s="26" t="s">
        <v>175</v>
      </c>
      <c r="AW15" s="26" t="s">
        <v>175</v>
      </c>
      <c r="AX15" s="26" t="s">
        <v>175</v>
      </c>
      <c r="AY15" s="26" t="s">
        <v>209</v>
      </c>
      <c r="AZ15" s="26" t="s">
        <v>175</v>
      </c>
    </row>
    <row r="16" spans="1:54" x14ac:dyDescent="0.25">
      <c r="A16" s="7" t="s">
        <v>4</v>
      </c>
      <c r="B16" s="7" t="s">
        <v>45</v>
      </c>
      <c r="C16" s="21">
        <v>-23.234249999999999</v>
      </c>
      <c r="D16" s="21">
        <v>17.765972222222221</v>
      </c>
      <c r="E16" s="5">
        <v>1406</v>
      </c>
      <c r="F16" s="5" t="s">
        <v>67</v>
      </c>
      <c r="G16" s="9">
        <v>41417</v>
      </c>
      <c r="H16" s="5" t="s">
        <v>98</v>
      </c>
      <c r="I16" s="22">
        <v>28800</v>
      </c>
      <c r="J16" s="23">
        <v>5.98</v>
      </c>
      <c r="K16" s="23">
        <v>15.71</v>
      </c>
      <c r="L16" s="23">
        <v>0.31</v>
      </c>
      <c r="M16" s="23">
        <v>0.2</v>
      </c>
      <c r="N16" s="22">
        <v>80</v>
      </c>
      <c r="O16" s="22">
        <v>111</v>
      </c>
      <c r="P16" s="22">
        <v>28</v>
      </c>
      <c r="Q16" s="22">
        <v>4</v>
      </c>
      <c r="R16" s="27" t="s">
        <v>145</v>
      </c>
      <c r="S16" s="24" t="s">
        <v>138</v>
      </c>
      <c r="T16" s="25">
        <v>90.5</v>
      </c>
      <c r="U16" s="25">
        <v>0.1</v>
      </c>
      <c r="V16" s="25">
        <v>9.4</v>
      </c>
      <c r="W16" s="5">
        <v>5</v>
      </c>
      <c r="X16" s="5">
        <v>25</v>
      </c>
      <c r="Y16" s="28" t="s">
        <v>43</v>
      </c>
      <c r="Z16" s="28" t="s">
        <v>158</v>
      </c>
      <c r="AA16" s="7" t="s">
        <v>175</v>
      </c>
      <c r="AB16" s="7" t="str">
        <f t="shared" si="0"/>
        <v>10R3/4</v>
      </c>
      <c r="AC16" s="26">
        <v>10</v>
      </c>
      <c r="AD16" s="26" t="s">
        <v>44</v>
      </c>
      <c r="AE16" s="26">
        <v>3</v>
      </c>
      <c r="AF16" s="26">
        <v>4</v>
      </c>
      <c r="AG16" s="7" t="str">
        <f t="shared" si="1"/>
        <v>5YR4/6</v>
      </c>
      <c r="AH16" s="26">
        <v>5</v>
      </c>
      <c r="AI16" s="26" t="s">
        <v>187</v>
      </c>
      <c r="AJ16" s="26">
        <v>4</v>
      </c>
      <c r="AK16" s="26">
        <v>6</v>
      </c>
      <c r="AL16" s="26" t="s">
        <v>175</v>
      </c>
      <c r="AM16" s="26" t="s">
        <v>175</v>
      </c>
      <c r="AN16" s="26" t="s">
        <v>175</v>
      </c>
      <c r="AO16" s="26" t="s">
        <v>208</v>
      </c>
      <c r="AP16" s="26" t="s">
        <v>181</v>
      </c>
      <c r="AQ16" s="26" t="s">
        <v>180</v>
      </c>
      <c r="AR16" s="26" t="s">
        <v>198</v>
      </c>
      <c r="AS16" s="26" t="s">
        <v>206</v>
      </c>
      <c r="AT16" s="26">
        <v>5</v>
      </c>
      <c r="AU16" s="26" t="s">
        <v>172</v>
      </c>
      <c r="AV16" s="26" t="s">
        <v>175</v>
      </c>
      <c r="AW16" s="26" t="s">
        <v>175</v>
      </c>
      <c r="AX16" s="26" t="s">
        <v>175</v>
      </c>
      <c r="AY16" s="26" t="s">
        <v>209</v>
      </c>
      <c r="AZ16" s="26" t="s">
        <v>175</v>
      </c>
    </row>
    <row r="17" spans="1:53" x14ac:dyDescent="0.25">
      <c r="A17" s="7" t="s">
        <v>4</v>
      </c>
      <c r="B17" s="7" t="s">
        <v>46</v>
      </c>
      <c r="C17" s="21">
        <v>-23.234249999999999</v>
      </c>
      <c r="D17" s="21">
        <v>17.765972222222221</v>
      </c>
      <c r="E17" s="5">
        <v>1406</v>
      </c>
      <c r="F17" s="5" t="s">
        <v>67</v>
      </c>
      <c r="G17" s="9">
        <v>41417</v>
      </c>
      <c r="H17" s="5" t="s">
        <v>98</v>
      </c>
      <c r="I17" s="22">
        <v>28802</v>
      </c>
      <c r="J17" s="23">
        <v>5.65</v>
      </c>
      <c r="K17" s="23">
        <v>18.649999999999999</v>
      </c>
      <c r="L17" s="23">
        <v>0.15</v>
      </c>
      <c r="M17" s="23">
        <v>0.1</v>
      </c>
      <c r="N17" s="22">
        <v>93</v>
      </c>
      <c r="O17" s="22">
        <v>107</v>
      </c>
      <c r="P17" s="22">
        <v>51</v>
      </c>
      <c r="Q17" s="22">
        <v>6</v>
      </c>
      <c r="R17" s="27" t="s">
        <v>145</v>
      </c>
      <c r="S17" s="24" t="s">
        <v>146</v>
      </c>
      <c r="T17" s="25">
        <v>82.2</v>
      </c>
      <c r="U17" s="25">
        <v>7.2</v>
      </c>
      <c r="V17" s="25">
        <v>10.6</v>
      </c>
      <c r="W17" s="5">
        <v>25</v>
      </c>
      <c r="X17" s="5" t="s">
        <v>149</v>
      </c>
      <c r="Y17" s="28"/>
      <c r="Z17" s="28" t="s">
        <v>160</v>
      </c>
      <c r="AA17" s="7" t="s">
        <v>175</v>
      </c>
      <c r="AB17" s="7" t="str">
        <f t="shared" si="0"/>
        <v>2.5YR3/6</v>
      </c>
      <c r="AC17" s="26">
        <v>2.5</v>
      </c>
      <c r="AD17" s="26" t="s">
        <v>187</v>
      </c>
      <c r="AE17" s="26">
        <v>3</v>
      </c>
      <c r="AF17" s="26">
        <v>6</v>
      </c>
      <c r="AG17" s="7" t="str">
        <f t="shared" si="1"/>
        <v>2.5YR4/8</v>
      </c>
      <c r="AH17" s="26">
        <v>2.5</v>
      </c>
      <c r="AI17" s="26" t="s">
        <v>187</v>
      </c>
      <c r="AJ17" s="26">
        <v>4</v>
      </c>
      <c r="AK17" s="26">
        <v>8</v>
      </c>
      <c r="AL17" s="26" t="s">
        <v>175</v>
      </c>
      <c r="AM17" s="26" t="s">
        <v>175</v>
      </c>
      <c r="AN17" s="26" t="s">
        <v>175</v>
      </c>
      <c r="AO17" s="26" t="s">
        <v>170</v>
      </c>
      <c r="AP17" s="26" t="s">
        <v>171</v>
      </c>
      <c r="AQ17" s="26" t="s">
        <v>171</v>
      </c>
      <c r="AR17" s="26" t="s">
        <v>198</v>
      </c>
      <c r="AS17" s="26" t="s">
        <v>206</v>
      </c>
      <c r="AT17" s="26">
        <v>5</v>
      </c>
      <c r="AU17" s="26" t="s">
        <v>172</v>
      </c>
      <c r="AV17" s="26" t="s">
        <v>175</v>
      </c>
      <c r="AW17" s="26" t="s">
        <v>175</v>
      </c>
      <c r="AX17" s="26" t="s">
        <v>175</v>
      </c>
      <c r="AY17" s="26" t="s">
        <v>210</v>
      </c>
      <c r="AZ17" s="26" t="s">
        <v>175</v>
      </c>
    </row>
    <row r="18" spans="1:53" s="35" customFormat="1" x14ac:dyDescent="0.25">
      <c r="A18" s="35" t="s">
        <v>5</v>
      </c>
      <c r="B18" s="35" t="s">
        <v>41</v>
      </c>
      <c r="C18" s="36">
        <v>-23.215611111111112</v>
      </c>
      <c r="D18" s="36">
        <v>17.781777777777776</v>
      </c>
      <c r="E18" s="37">
        <v>1405</v>
      </c>
      <c r="F18" s="37" t="s">
        <v>68</v>
      </c>
      <c r="G18" s="38">
        <v>41418</v>
      </c>
      <c r="H18" s="37" t="s">
        <v>98</v>
      </c>
      <c r="I18" s="41">
        <v>28801</v>
      </c>
      <c r="J18" s="42">
        <v>6.88</v>
      </c>
      <c r="K18" s="42">
        <v>54.7</v>
      </c>
      <c r="L18" s="42">
        <v>0.3</v>
      </c>
      <c r="M18" s="42">
        <v>1.4</v>
      </c>
      <c r="N18" s="41">
        <v>113</v>
      </c>
      <c r="O18" s="41">
        <v>254</v>
      </c>
      <c r="P18" s="41">
        <v>96</v>
      </c>
      <c r="Q18" s="41">
        <v>3</v>
      </c>
      <c r="R18" s="43" t="s">
        <v>145</v>
      </c>
      <c r="S18" s="44" t="s">
        <v>138</v>
      </c>
      <c r="T18" s="45">
        <v>90.7</v>
      </c>
      <c r="U18" s="45">
        <v>1.3</v>
      </c>
      <c r="V18" s="45">
        <v>8</v>
      </c>
      <c r="W18" s="37">
        <v>0</v>
      </c>
      <c r="X18" s="37">
        <v>6</v>
      </c>
      <c r="Y18" s="46" t="s">
        <v>211</v>
      </c>
      <c r="Z18" s="46" t="s">
        <v>158</v>
      </c>
      <c r="AA18" s="35" t="s">
        <v>175</v>
      </c>
      <c r="AB18" s="35" t="str">
        <f t="shared" si="0"/>
        <v>7.5YR3/3</v>
      </c>
      <c r="AC18" s="40">
        <v>7.5</v>
      </c>
      <c r="AD18" s="40" t="s">
        <v>187</v>
      </c>
      <c r="AE18" s="40">
        <v>3</v>
      </c>
      <c r="AF18" s="40">
        <v>3</v>
      </c>
      <c r="AG18" s="35" t="str">
        <f t="shared" si="1"/>
        <v>7.5YR5/6</v>
      </c>
      <c r="AH18" s="40">
        <v>7.5</v>
      </c>
      <c r="AI18" s="40" t="s">
        <v>187</v>
      </c>
      <c r="AJ18" s="40">
        <v>5</v>
      </c>
      <c r="AK18" s="40">
        <v>6</v>
      </c>
      <c r="AL18" s="40" t="s">
        <v>175</v>
      </c>
      <c r="AM18" s="40" t="s">
        <v>168</v>
      </c>
      <c r="AN18" s="40" t="s">
        <v>175</v>
      </c>
      <c r="AO18" s="40" t="s">
        <v>170</v>
      </c>
      <c r="AP18" s="40" t="s">
        <v>204</v>
      </c>
      <c r="AQ18" s="40" t="s">
        <v>171</v>
      </c>
      <c r="AR18" s="40" t="s">
        <v>198</v>
      </c>
      <c r="AS18" s="40" t="s">
        <v>206</v>
      </c>
      <c r="AT18" s="40">
        <v>5</v>
      </c>
      <c r="AU18" s="40" t="s">
        <v>172</v>
      </c>
      <c r="AV18" s="40" t="s">
        <v>175</v>
      </c>
      <c r="AW18" s="40" t="s">
        <v>175</v>
      </c>
      <c r="AX18" s="40" t="s">
        <v>175</v>
      </c>
      <c r="AY18" s="40" t="s">
        <v>200</v>
      </c>
      <c r="AZ18" s="40" t="s">
        <v>177</v>
      </c>
      <c r="BA18" s="40"/>
    </row>
    <row r="19" spans="1:53" s="35" customFormat="1" x14ac:dyDescent="0.25">
      <c r="A19" s="35" t="s">
        <v>5</v>
      </c>
      <c r="B19" s="35" t="s">
        <v>45</v>
      </c>
      <c r="C19" s="36">
        <v>-23.215611111111112</v>
      </c>
      <c r="D19" s="36">
        <v>17.781777777777776</v>
      </c>
      <c r="E19" s="37">
        <v>1405</v>
      </c>
      <c r="F19" s="37" t="s">
        <v>68</v>
      </c>
      <c r="G19" s="38">
        <v>41418</v>
      </c>
      <c r="H19" s="37" t="s">
        <v>98</v>
      </c>
      <c r="I19" s="41">
        <v>28803</v>
      </c>
      <c r="J19" s="42">
        <v>7.12</v>
      </c>
      <c r="K19" s="42">
        <v>29.8</v>
      </c>
      <c r="L19" s="42">
        <v>0.28000000000000003</v>
      </c>
      <c r="M19" s="42">
        <v>0</v>
      </c>
      <c r="N19" s="41">
        <v>92</v>
      </c>
      <c r="O19" s="41">
        <v>274</v>
      </c>
      <c r="P19" s="41">
        <v>84</v>
      </c>
      <c r="Q19" s="41">
        <v>4</v>
      </c>
      <c r="R19" s="43" t="s">
        <v>145</v>
      </c>
      <c r="S19" s="44" t="s">
        <v>138</v>
      </c>
      <c r="T19" s="45">
        <v>91.4</v>
      </c>
      <c r="U19" s="45">
        <v>0</v>
      </c>
      <c r="V19" s="45">
        <v>8.6</v>
      </c>
      <c r="W19" s="37">
        <v>6</v>
      </c>
      <c r="X19" s="37">
        <v>20</v>
      </c>
      <c r="Y19" s="46" t="s">
        <v>202</v>
      </c>
      <c r="Z19" s="46" t="s">
        <v>158</v>
      </c>
      <c r="AA19" s="35" t="s">
        <v>175</v>
      </c>
      <c r="AB19" s="35" t="str">
        <f t="shared" si="0"/>
        <v>7.5YR3/3</v>
      </c>
      <c r="AC19" s="40">
        <v>7.5</v>
      </c>
      <c r="AD19" s="40" t="s">
        <v>187</v>
      </c>
      <c r="AE19" s="40">
        <v>3</v>
      </c>
      <c r="AF19" s="40">
        <v>3</v>
      </c>
      <c r="AG19" s="35" t="str">
        <f t="shared" si="1"/>
        <v>7.5YR5/4</v>
      </c>
      <c r="AH19" s="40">
        <v>7.5</v>
      </c>
      <c r="AI19" s="40" t="s">
        <v>187</v>
      </c>
      <c r="AJ19" s="40">
        <v>5</v>
      </c>
      <c r="AK19" s="40">
        <v>4</v>
      </c>
      <c r="AL19" s="40" t="s">
        <v>175</v>
      </c>
      <c r="AM19" s="40" t="s">
        <v>175</v>
      </c>
      <c r="AN19" s="40" t="s">
        <v>175</v>
      </c>
      <c r="AO19" s="40" t="s">
        <v>212</v>
      </c>
      <c r="AP19" s="40" t="s">
        <v>181</v>
      </c>
      <c r="AQ19" s="40" t="s">
        <v>180</v>
      </c>
      <c r="AR19" s="40" t="s">
        <v>198</v>
      </c>
      <c r="AS19" s="40" t="s">
        <v>206</v>
      </c>
      <c r="AT19" s="40">
        <v>5</v>
      </c>
      <c r="AU19" s="40" t="s">
        <v>172</v>
      </c>
      <c r="AV19" s="40" t="s">
        <v>175</v>
      </c>
      <c r="AW19" s="40" t="s">
        <v>175</v>
      </c>
      <c r="AX19" s="40" t="s">
        <v>175</v>
      </c>
      <c r="AY19" s="40" t="s">
        <v>200</v>
      </c>
      <c r="AZ19" s="40" t="s">
        <v>177</v>
      </c>
      <c r="BA19" s="40"/>
    </row>
    <row r="20" spans="1:53" s="35" customFormat="1" x14ac:dyDescent="0.25">
      <c r="A20" s="35" t="s">
        <v>5</v>
      </c>
      <c r="B20" s="35" t="s">
        <v>46</v>
      </c>
      <c r="C20" s="36">
        <v>-23.215611111111112</v>
      </c>
      <c r="D20" s="36">
        <v>17.781777777777776</v>
      </c>
      <c r="E20" s="37">
        <v>1405</v>
      </c>
      <c r="F20" s="37" t="s">
        <v>68</v>
      </c>
      <c r="G20" s="38">
        <v>41418</v>
      </c>
      <c r="H20" s="37" t="s">
        <v>98</v>
      </c>
      <c r="I20" s="39" t="s">
        <v>97</v>
      </c>
      <c r="J20" s="39" t="s">
        <v>97</v>
      </c>
      <c r="K20" s="39" t="s">
        <v>97</v>
      </c>
      <c r="L20" s="39" t="s">
        <v>97</v>
      </c>
      <c r="M20" s="39" t="s">
        <v>97</v>
      </c>
      <c r="N20" s="39" t="s">
        <v>97</v>
      </c>
      <c r="O20" s="39" t="s">
        <v>97</v>
      </c>
      <c r="P20" s="39" t="s">
        <v>97</v>
      </c>
      <c r="Q20" s="39" t="s">
        <v>97</v>
      </c>
      <c r="R20" s="39" t="s">
        <v>97</v>
      </c>
      <c r="S20" s="39" t="s">
        <v>97</v>
      </c>
      <c r="T20" s="39" t="s">
        <v>97</v>
      </c>
      <c r="U20" s="39" t="s">
        <v>97</v>
      </c>
      <c r="V20" s="39" t="s">
        <v>97</v>
      </c>
      <c r="W20" s="37">
        <v>20</v>
      </c>
      <c r="X20" s="37" t="s">
        <v>151</v>
      </c>
      <c r="Y20" s="46"/>
      <c r="Z20" s="46" t="s">
        <v>158</v>
      </c>
      <c r="AA20" s="35" t="s">
        <v>175</v>
      </c>
      <c r="AB20" s="35" t="str">
        <f t="shared" si="0"/>
        <v>7.5YR3/3</v>
      </c>
      <c r="AC20" s="40">
        <v>7.5</v>
      </c>
      <c r="AD20" s="40" t="s">
        <v>187</v>
      </c>
      <c r="AE20" s="40">
        <v>3</v>
      </c>
      <c r="AF20" s="40">
        <v>3</v>
      </c>
      <c r="AG20" s="35" t="str">
        <f t="shared" si="1"/>
        <v>7.5YR5/6</v>
      </c>
      <c r="AH20" s="40">
        <v>7.5</v>
      </c>
      <c r="AI20" s="40" t="s">
        <v>187</v>
      </c>
      <c r="AJ20" s="40">
        <v>5</v>
      </c>
      <c r="AK20" s="40">
        <v>6</v>
      </c>
      <c r="AL20" s="40" t="s">
        <v>175</v>
      </c>
      <c r="AM20" s="40" t="s">
        <v>175</v>
      </c>
      <c r="AN20" s="40" t="s">
        <v>175</v>
      </c>
      <c r="AO20" s="40" t="s">
        <v>213</v>
      </c>
      <c r="AP20" s="40" t="s">
        <v>204</v>
      </c>
      <c r="AQ20" s="40" t="s">
        <v>179</v>
      </c>
      <c r="AR20" s="40" t="s">
        <v>198</v>
      </c>
      <c r="AS20" s="40" t="s">
        <v>206</v>
      </c>
      <c r="AT20" s="40">
        <v>5</v>
      </c>
      <c r="AU20" s="40" t="s">
        <v>172</v>
      </c>
      <c r="AV20" s="40" t="s">
        <v>175</v>
      </c>
      <c r="AW20" s="40" t="s">
        <v>175</v>
      </c>
      <c r="AX20" s="40" t="s">
        <v>175</v>
      </c>
      <c r="AY20" s="40" t="s">
        <v>214</v>
      </c>
      <c r="AZ20" s="40" t="s">
        <v>177</v>
      </c>
      <c r="BA20" s="40"/>
    </row>
    <row r="21" spans="1:53" x14ac:dyDescent="0.25">
      <c r="A21" s="7" t="s">
        <v>6</v>
      </c>
      <c r="B21" s="7" t="s">
        <v>41</v>
      </c>
      <c r="C21" s="21">
        <v>-23.217805555555554</v>
      </c>
      <c r="D21" s="21">
        <v>17.778805555555557</v>
      </c>
      <c r="E21" s="5">
        <v>1402</v>
      </c>
      <c r="F21" s="5" t="s">
        <v>69</v>
      </c>
      <c r="G21" s="9">
        <v>41418</v>
      </c>
      <c r="H21" s="5" t="s">
        <v>98</v>
      </c>
      <c r="I21" s="12" t="s">
        <v>97</v>
      </c>
      <c r="J21" s="12" t="s">
        <v>97</v>
      </c>
      <c r="K21" s="12" t="s">
        <v>97</v>
      </c>
      <c r="L21" s="12" t="s">
        <v>97</v>
      </c>
      <c r="M21" s="12" t="s">
        <v>97</v>
      </c>
      <c r="N21" s="12" t="s">
        <v>97</v>
      </c>
      <c r="O21" s="12" t="s">
        <v>97</v>
      </c>
      <c r="P21" s="12" t="s">
        <v>97</v>
      </c>
      <c r="Q21" s="12" t="s">
        <v>97</v>
      </c>
      <c r="R21" s="12" t="s">
        <v>97</v>
      </c>
      <c r="S21" s="12" t="s">
        <v>97</v>
      </c>
      <c r="T21" s="12" t="s">
        <v>97</v>
      </c>
      <c r="U21" s="12" t="s">
        <v>97</v>
      </c>
      <c r="V21" s="12" t="s">
        <v>97</v>
      </c>
      <c r="W21" s="5">
        <v>0</v>
      </c>
      <c r="X21" s="5">
        <v>6</v>
      </c>
      <c r="Y21" s="28" t="s">
        <v>211</v>
      </c>
      <c r="Z21" s="28" t="s">
        <v>158</v>
      </c>
      <c r="AA21" s="7" t="s">
        <v>175</v>
      </c>
      <c r="AB21" s="7" t="str">
        <f t="shared" si="0"/>
        <v>7.5YR3/3</v>
      </c>
      <c r="AC21" s="26">
        <v>7.5</v>
      </c>
      <c r="AD21" s="26" t="s">
        <v>187</v>
      </c>
      <c r="AE21" s="26">
        <v>3</v>
      </c>
      <c r="AF21" s="26">
        <v>3</v>
      </c>
      <c r="AG21" s="7" t="str">
        <f t="shared" si="1"/>
        <v>7.5YR5/6</v>
      </c>
      <c r="AH21" s="26">
        <v>7.5</v>
      </c>
      <c r="AI21" s="26" t="s">
        <v>187</v>
      </c>
      <c r="AJ21" s="26">
        <v>5</v>
      </c>
      <c r="AK21" s="26">
        <v>6</v>
      </c>
      <c r="AL21" s="26" t="s">
        <v>175</v>
      </c>
      <c r="AM21" s="26" t="s">
        <v>168</v>
      </c>
      <c r="AN21" s="26" t="s">
        <v>175</v>
      </c>
      <c r="AO21" s="26" t="s">
        <v>170</v>
      </c>
      <c r="AP21" s="26" t="s">
        <v>171</v>
      </c>
      <c r="AQ21" s="26" t="s">
        <v>171</v>
      </c>
      <c r="AR21" s="26" t="s">
        <v>198</v>
      </c>
      <c r="AS21" s="26" t="s">
        <v>206</v>
      </c>
      <c r="AT21" s="26">
        <v>5</v>
      </c>
      <c r="AU21" s="26" t="s">
        <v>172</v>
      </c>
      <c r="AV21" s="26" t="s">
        <v>175</v>
      </c>
      <c r="AW21" s="26" t="s">
        <v>175</v>
      </c>
      <c r="AX21" s="26" t="s">
        <v>175</v>
      </c>
      <c r="AY21" s="26" t="s">
        <v>200</v>
      </c>
      <c r="AZ21" s="26" t="s">
        <v>175</v>
      </c>
    </row>
    <row r="22" spans="1:53" x14ac:dyDescent="0.25">
      <c r="A22" s="7" t="s">
        <v>6</v>
      </c>
      <c r="B22" s="7" t="s">
        <v>45</v>
      </c>
      <c r="C22" s="21">
        <v>-23.217805555555554</v>
      </c>
      <c r="D22" s="21">
        <v>17.778805555555557</v>
      </c>
      <c r="E22" s="5">
        <v>1402</v>
      </c>
      <c r="F22" s="5" t="s">
        <v>69</v>
      </c>
      <c r="G22" s="9">
        <v>41418</v>
      </c>
      <c r="H22" s="5" t="s">
        <v>98</v>
      </c>
      <c r="I22" s="12" t="s">
        <v>97</v>
      </c>
      <c r="J22" s="12" t="s">
        <v>97</v>
      </c>
      <c r="K22" s="12" t="s">
        <v>97</v>
      </c>
      <c r="L22" s="12" t="s">
        <v>97</v>
      </c>
      <c r="M22" s="12" t="s">
        <v>97</v>
      </c>
      <c r="N22" s="12" t="s">
        <v>97</v>
      </c>
      <c r="O22" s="12" t="s">
        <v>97</v>
      </c>
      <c r="P22" s="12" t="s">
        <v>97</v>
      </c>
      <c r="Q22" s="12" t="s">
        <v>97</v>
      </c>
      <c r="R22" s="12" t="s">
        <v>97</v>
      </c>
      <c r="S22" s="12" t="s">
        <v>97</v>
      </c>
      <c r="T22" s="12" t="s">
        <v>97</v>
      </c>
      <c r="U22" s="12" t="s">
        <v>97</v>
      </c>
      <c r="V22" s="12" t="s">
        <v>97</v>
      </c>
      <c r="W22" s="5">
        <v>6</v>
      </c>
      <c r="X22" s="5">
        <v>25</v>
      </c>
      <c r="Y22" s="28" t="s">
        <v>202</v>
      </c>
      <c r="Z22" s="28" t="s">
        <v>158</v>
      </c>
      <c r="AA22" s="7" t="s">
        <v>175</v>
      </c>
      <c r="AB22" s="7" t="str">
        <f t="shared" si="0"/>
        <v>7.5YR3/3</v>
      </c>
      <c r="AC22" s="26">
        <v>7.5</v>
      </c>
      <c r="AD22" s="26" t="s">
        <v>187</v>
      </c>
      <c r="AE22" s="26">
        <v>3</v>
      </c>
      <c r="AF22" s="26">
        <v>3</v>
      </c>
      <c r="AG22" s="7" t="str">
        <f t="shared" si="1"/>
        <v>7.5YR5/4</v>
      </c>
      <c r="AH22" s="26">
        <v>7.5</v>
      </c>
      <c r="AI22" s="26" t="s">
        <v>187</v>
      </c>
      <c r="AJ22" s="26">
        <v>5</v>
      </c>
      <c r="AK22" s="26">
        <v>4</v>
      </c>
      <c r="AL22" s="26" t="s">
        <v>175</v>
      </c>
      <c r="AM22" s="26" t="s">
        <v>175</v>
      </c>
      <c r="AN22" s="26" t="s">
        <v>175</v>
      </c>
      <c r="AO22" s="26" t="s">
        <v>170</v>
      </c>
      <c r="AP22" s="26" t="s">
        <v>171</v>
      </c>
      <c r="AQ22" s="26" t="s">
        <v>171</v>
      </c>
      <c r="AR22" s="26" t="s">
        <v>198</v>
      </c>
      <c r="AS22" s="26" t="s">
        <v>206</v>
      </c>
      <c r="AT22" s="26">
        <v>5</v>
      </c>
      <c r="AU22" s="26" t="s">
        <v>172</v>
      </c>
      <c r="AV22" s="26" t="s">
        <v>175</v>
      </c>
      <c r="AW22" s="26" t="s">
        <v>175</v>
      </c>
      <c r="AX22" s="26" t="s">
        <v>175</v>
      </c>
      <c r="AY22" s="26" t="s">
        <v>200</v>
      </c>
      <c r="AZ22" s="26" t="s">
        <v>175</v>
      </c>
    </row>
    <row r="23" spans="1:53" x14ac:dyDescent="0.25">
      <c r="A23" s="7" t="s">
        <v>6</v>
      </c>
      <c r="B23" s="7" t="s">
        <v>46</v>
      </c>
      <c r="C23" s="21">
        <v>-23.217805555555554</v>
      </c>
      <c r="D23" s="21">
        <v>17.778805555555557</v>
      </c>
      <c r="E23" s="5">
        <v>1402</v>
      </c>
      <c r="F23" s="5" t="s">
        <v>69</v>
      </c>
      <c r="G23" s="9">
        <v>41418</v>
      </c>
      <c r="H23" s="5" t="s">
        <v>98</v>
      </c>
      <c r="I23" s="12" t="s">
        <v>97</v>
      </c>
      <c r="J23" s="12" t="s">
        <v>97</v>
      </c>
      <c r="K23" s="12" t="s">
        <v>97</v>
      </c>
      <c r="L23" s="12" t="s">
        <v>97</v>
      </c>
      <c r="M23" s="12" t="s">
        <v>97</v>
      </c>
      <c r="N23" s="12" t="s">
        <v>97</v>
      </c>
      <c r="O23" s="12" t="s">
        <v>97</v>
      </c>
      <c r="P23" s="12" t="s">
        <v>97</v>
      </c>
      <c r="Q23" s="12" t="s">
        <v>97</v>
      </c>
      <c r="R23" s="12" t="s">
        <v>97</v>
      </c>
      <c r="S23" s="12" t="s">
        <v>97</v>
      </c>
      <c r="T23" s="12" t="s">
        <v>97</v>
      </c>
      <c r="U23" s="12" t="s">
        <v>97</v>
      </c>
      <c r="V23" s="12" t="s">
        <v>97</v>
      </c>
      <c r="W23" s="5">
        <v>25</v>
      </c>
      <c r="X23" s="5" t="s">
        <v>149</v>
      </c>
      <c r="Y23" s="28"/>
      <c r="Z23" s="28" t="s">
        <v>158</v>
      </c>
      <c r="AA23" s="7" t="s">
        <v>175</v>
      </c>
      <c r="AB23" s="7" t="str">
        <f t="shared" si="0"/>
        <v>7.5YR3/3</v>
      </c>
      <c r="AC23" s="26">
        <v>7.5</v>
      </c>
      <c r="AD23" s="26" t="s">
        <v>187</v>
      </c>
      <c r="AE23" s="26">
        <v>3</v>
      </c>
      <c r="AF23" s="26">
        <v>3</v>
      </c>
      <c r="AG23" s="7" t="str">
        <f t="shared" si="1"/>
        <v>7.5YR5/4</v>
      </c>
      <c r="AH23" s="26">
        <v>7.5</v>
      </c>
      <c r="AI23" s="26" t="s">
        <v>187</v>
      </c>
      <c r="AJ23" s="26">
        <v>5</v>
      </c>
      <c r="AK23" s="26">
        <v>4</v>
      </c>
      <c r="AL23" s="26" t="s">
        <v>175</v>
      </c>
      <c r="AM23" s="26" t="s">
        <v>175</v>
      </c>
      <c r="AN23" s="26" t="s">
        <v>175</v>
      </c>
      <c r="AO23" s="26" t="s">
        <v>170</v>
      </c>
      <c r="AP23" s="26" t="s">
        <v>171</v>
      </c>
      <c r="AQ23" s="26" t="s">
        <v>171</v>
      </c>
      <c r="AR23" s="26" t="s">
        <v>198</v>
      </c>
      <c r="AS23" s="26" t="s">
        <v>206</v>
      </c>
      <c r="AT23" s="26">
        <v>5</v>
      </c>
      <c r="AU23" s="26" t="s">
        <v>172</v>
      </c>
      <c r="AV23" s="26" t="s">
        <v>175</v>
      </c>
      <c r="AW23" s="26" t="s">
        <v>175</v>
      </c>
      <c r="AX23" s="26" t="s">
        <v>175</v>
      </c>
      <c r="AZ23" s="26" t="s">
        <v>175</v>
      </c>
    </row>
    <row r="24" spans="1:53" s="35" customFormat="1" x14ac:dyDescent="0.25">
      <c r="A24" s="35" t="s">
        <v>7</v>
      </c>
      <c r="B24" s="35" t="s">
        <v>41</v>
      </c>
      <c r="C24" s="36">
        <v>-23.21886111111111</v>
      </c>
      <c r="D24" s="36">
        <v>17.774638888888887</v>
      </c>
      <c r="E24" s="37">
        <v>1403</v>
      </c>
      <c r="F24" s="37" t="s">
        <v>70</v>
      </c>
      <c r="G24" s="38">
        <v>41418</v>
      </c>
      <c r="H24" s="37" t="s">
        <v>98</v>
      </c>
      <c r="I24" s="39" t="s">
        <v>97</v>
      </c>
      <c r="J24" s="39" t="s">
        <v>97</v>
      </c>
      <c r="K24" s="39" t="s">
        <v>97</v>
      </c>
      <c r="L24" s="39" t="s">
        <v>97</v>
      </c>
      <c r="M24" s="39" t="s">
        <v>97</v>
      </c>
      <c r="N24" s="39" t="s">
        <v>97</v>
      </c>
      <c r="O24" s="39" t="s">
        <v>97</v>
      </c>
      <c r="P24" s="39" t="s">
        <v>97</v>
      </c>
      <c r="Q24" s="39" t="s">
        <v>97</v>
      </c>
      <c r="R24" s="39" t="s">
        <v>97</v>
      </c>
      <c r="S24" s="39" t="s">
        <v>97</v>
      </c>
      <c r="T24" s="39" t="s">
        <v>97</v>
      </c>
      <c r="U24" s="39" t="s">
        <v>97</v>
      </c>
      <c r="V24" s="39" t="s">
        <v>97</v>
      </c>
      <c r="W24" s="37">
        <v>0</v>
      </c>
      <c r="X24" s="37">
        <v>6</v>
      </c>
      <c r="Y24" s="46"/>
      <c r="Z24" s="46" t="s">
        <v>158</v>
      </c>
      <c r="AA24" s="35" t="s">
        <v>175</v>
      </c>
      <c r="AB24" s="35" t="str">
        <f t="shared" si="0"/>
        <v>7.5YR4/4</v>
      </c>
      <c r="AC24" s="40">
        <v>7.5</v>
      </c>
      <c r="AD24" s="40" t="s">
        <v>187</v>
      </c>
      <c r="AE24" s="40">
        <v>4</v>
      </c>
      <c r="AF24" s="40">
        <v>4</v>
      </c>
      <c r="AG24" s="35" t="str">
        <f t="shared" si="1"/>
        <v>7.5YR5/4</v>
      </c>
      <c r="AH24" s="40">
        <v>7.5</v>
      </c>
      <c r="AI24" s="40" t="s">
        <v>187</v>
      </c>
      <c r="AJ24" s="40">
        <v>5</v>
      </c>
      <c r="AK24" s="40">
        <v>4</v>
      </c>
      <c r="AL24" s="40" t="s">
        <v>175</v>
      </c>
      <c r="AM24" s="40" t="s">
        <v>175</v>
      </c>
      <c r="AN24" s="40" t="s">
        <v>175</v>
      </c>
      <c r="AO24" s="40" t="s">
        <v>170</v>
      </c>
      <c r="AP24" s="40" t="s">
        <v>171</v>
      </c>
      <c r="AQ24" s="40" t="s">
        <v>171</v>
      </c>
      <c r="AR24" s="40" t="s">
        <v>198</v>
      </c>
      <c r="AS24" s="40" t="s">
        <v>206</v>
      </c>
      <c r="AT24" s="40">
        <v>5</v>
      </c>
      <c r="AU24" s="40" t="s">
        <v>172</v>
      </c>
      <c r="AV24" s="40" t="s">
        <v>175</v>
      </c>
      <c r="AW24" s="40" t="s">
        <v>175</v>
      </c>
      <c r="AX24" s="40" t="s">
        <v>175</v>
      </c>
      <c r="AY24" s="40" t="s">
        <v>200</v>
      </c>
      <c r="AZ24" s="40" t="s">
        <v>175</v>
      </c>
      <c r="BA24" s="40"/>
    </row>
    <row r="25" spans="1:53" s="35" customFormat="1" x14ac:dyDescent="0.25">
      <c r="A25" s="35" t="s">
        <v>7</v>
      </c>
      <c r="B25" s="35" t="s">
        <v>45</v>
      </c>
      <c r="C25" s="36">
        <v>-23.21886111111111</v>
      </c>
      <c r="D25" s="36">
        <v>17.774638888888887</v>
      </c>
      <c r="E25" s="37">
        <v>1403</v>
      </c>
      <c r="F25" s="37" t="s">
        <v>70</v>
      </c>
      <c r="G25" s="38">
        <v>41418</v>
      </c>
      <c r="H25" s="37" t="s">
        <v>98</v>
      </c>
      <c r="I25" s="39" t="s">
        <v>97</v>
      </c>
      <c r="J25" s="39" t="s">
        <v>97</v>
      </c>
      <c r="K25" s="39" t="s">
        <v>97</v>
      </c>
      <c r="L25" s="39" t="s">
        <v>97</v>
      </c>
      <c r="M25" s="39" t="s">
        <v>97</v>
      </c>
      <c r="N25" s="39" t="s">
        <v>97</v>
      </c>
      <c r="O25" s="39" t="s">
        <v>97</v>
      </c>
      <c r="P25" s="39" t="s">
        <v>97</v>
      </c>
      <c r="Q25" s="39" t="s">
        <v>97</v>
      </c>
      <c r="R25" s="39" t="s">
        <v>97</v>
      </c>
      <c r="S25" s="39" t="s">
        <v>97</v>
      </c>
      <c r="T25" s="39" t="s">
        <v>97</v>
      </c>
      <c r="U25" s="39" t="s">
        <v>97</v>
      </c>
      <c r="V25" s="39" t="s">
        <v>97</v>
      </c>
      <c r="W25" s="37">
        <v>6</v>
      </c>
      <c r="X25" s="37">
        <v>25</v>
      </c>
      <c r="Y25" s="46"/>
      <c r="Z25" s="46" t="s">
        <v>158</v>
      </c>
      <c r="AA25" s="35" t="s">
        <v>175</v>
      </c>
      <c r="AB25" s="35" t="str">
        <f t="shared" si="0"/>
        <v>7.5YR4/4</v>
      </c>
      <c r="AC25" s="40">
        <v>7.5</v>
      </c>
      <c r="AD25" s="40" t="s">
        <v>187</v>
      </c>
      <c r="AE25" s="40">
        <v>4</v>
      </c>
      <c r="AF25" s="40">
        <v>4</v>
      </c>
      <c r="AG25" s="35" t="str">
        <f t="shared" si="1"/>
        <v>7.5YR4/4</v>
      </c>
      <c r="AH25" s="40">
        <v>7.5</v>
      </c>
      <c r="AI25" s="40" t="s">
        <v>187</v>
      </c>
      <c r="AJ25" s="40">
        <v>4</v>
      </c>
      <c r="AK25" s="40">
        <v>4</v>
      </c>
      <c r="AL25" s="40" t="s">
        <v>175</v>
      </c>
      <c r="AM25" s="40" t="s">
        <v>175</v>
      </c>
      <c r="AN25" s="40" t="s">
        <v>175</v>
      </c>
      <c r="AO25" s="40" t="s">
        <v>213</v>
      </c>
      <c r="AP25" s="40" t="s">
        <v>204</v>
      </c>
      <c r="AQ25" s="40" t="s">
        <v>179</v>
      </c>
      <c r="AR25" s="40" t="s">
        <v>198</v>
      </c>
      <c r="AS25" s="40" t="s">
        <v>206</v>
      </c>
      <c r="AT25" s="40">
        <v>5</v>
      </c>
      <c r="AU25" s="40" t="s">
        <v>172</v>
      </c>
      <c r="AV25" s="40" t="s">
        <v>175</v>
      </c>
      <c r="AW25" s="40" t="s">
        <v>175</v>
      </c>
      <c r="AX25" s="40" t="s">
        <v>175</v>
      </c>
      <c r="AY25" s="40" t="s">
        <v>200</v>
      </c>
      <c r="AZ25" s="40" t="s">
        <v>175</v>
      </c>
      <c r="BA25" s="40"/>
    </row>
    <row r="26" spans="1:53" s="35" customFormat="1" x14ac:dyDescent="0.25">
      <c r="A26" s="35" t="s">
        <v>7</v>
      </c>
      <c r="B26" s="35" t="s">
        <v>46</v>
      </c>
      <c r="C26" s="36">
        <v>-23.21886111111111</v>
      </c>
      <c r="D26" s="36">
        <v>17.774638888888887</v>
      </c>
      <c r="E26" s="37">
        <v>1403</v>
      </c>
      <c r="F26" s="37" t="s">
        <v>70</v>
      </c>
      <c r="G26" s="38">
        <v>41418</v>
      </c>
      <c r="H26" s="37" t="s">
        <v>98</v>
      </c>
      <c r="I26" s="39" t="s">
        <v>97</v>
      </c>
      <c r="J26" s="39" t="s">
        <v>97</v>
      </c>
      <c r="K26" s="39" t="s">
        <v>97</v>
      </c>
      <c r="L26" s="39" t="s">
        <v>97</v>
      </c>
      <c r="M26" s="39" t="s">
        <v>97</v>
      </c>
      <c r="N26" s="39" t="s">
        <v>97</v>
      </c>
      <c r="O26" s="39" t="s">
        <v>97</v>
      </c>
      <c r="P26" s="39" t="s">
        <v>97</v>
      </c>
      <c r="Q26" s="39" t="s">
        <v>97</v>
      </c>
      <c r="R26" s="39" t="s">
        <v>97</v>
      </c>
      <c r="S26" s="39" t="s">
        <v>97</v>
      </c>
      <c r="T26" s="39" t="s">
        <v>97</v>
      </c>
      <c r="U26" s="39" t="s">
        <v>97</v>
      </c>
      <c r="V26" s="39" t="s">
        <v>97</v>
      </c>
      <c r="W26" s="37">
        <v>25</v>
      </c>
      <c r="X26" s="37" t="s">
        <v>149</v>
      </c>
      <c r="Y26" s="46"/>
      <c r="Z26" s="46" t="s">
        <v>158</v>
      </c>
      <c r="AA26" s="35" t="s">
        <v>175</v>
      </c>
      <c r="AB26" s="35" t="str">
        <f t="shared" si="0"/>
        <v>7.5YR4/4</v>
      </c>
      <c r="AC26" s="40">
        <v>7.5</v>
      </c>
      <c r="AD26" s="40" t="s">
        <v>187</v>
      </c>
      <c r="AE26" s="40">
        <v>4</v>
      </c>
      <c r="AF26" s="40">
        <v>4</v>
      </c>
      <c r="AG26" s="35" t="str">
        <f t="shared" si="1"/>
        <v>7.5YR4/4</v>
      </c>
      <c r="AH26" s="40">
        <v>7.5</v>
      </c>
      <c r="AI26" s="40" t="s">
        <v>187</v>
      </c>
      <c r="AJ26" s="40">
        <v>4</v>
      </c>
      <c r="AK26" s="40">
        <v>4</v>
      </c>
      <c r="AL26" s="40" t="s">
        <v>175</v>
      </c>
      <c r="AM26" s="40" t="s">
        <v>175</v>
      </c>
      <c r="AN26" s="40" t="s">
        <v>175</v>
      </c>
      <c r="AO26" s="40" t="s">
        <v>170</v>
      </c>
      <c r="AP26" s="40" t="s">
        <v>171</v>
      </c>
      <c r="AQ26" s="40" t="s">
        <v>171</v>
      </c>
      <c r="AR26" s="40" t="s">
        <v>198</v>
      </c>
      <c r="AS26" s="40" t="s">
        <v>206</v>
      </c>
      <c r="AT26" s="40">
        <v>5</v>
      </c>
      <c r="AU26" s="40" t="s">
        <v>172</v>
      </c>
      <c r="AV26" s="40" t="s">
        <v>175</v>
      </c>
      <c r="AW26" s="40" t="s">
        <v>175</v>
      </c>
      <c r="AX26" s="40" t="s">
        <v>175</v>
      </c>
      <c r="AY26" s="40"/>
      <c r="AZ26" s="40" t="s">
        <v>175</v>
      </c>
      <c r="BA26" s="40"/>
    </row>
    <row r="27" spans="1:53" x14ac:dyDescent="0.25">
      <c r="A27" s="7" t="s">
        <v>8</v>
      </c>
      <c r="B27" s="7" t="s">
        <v>41</v>
      </c>
      <c r="C27" s="21">
        <v>-23.217583333333334</v>
      </c>
      <c r="D27" s="21">
        <v>17.770611111111112</v>
      </c>
      <c r="E27" s="5">
        <v>1400</v>
      </c>
      <c r="F27" s="5" t="s">
        <v>71</v>
      </c>
      <c r="G27" s="9">
        <v>41418</v>
      </c>
      <c r="H27" s="5" t="s">
        <v>98</v>
      </c>
      <c r="I27" s="12" t="s">
        <v>97</v>
      </c>
      <c r="J27" s="12" t="s">
        <v>97</v>
      </c>
      <c r="K27" s="12" t="s">
        <v>97</v>
      </c>
      <c r="L27" s="12" t="s">
        <v>97</v>
      </c>
      <c r="M27" s="12" t="s">
        <v>97</v>
      </c>
      <c r="N27" s="12" t="s">
        <v>97</v>
      </c>
      <c r="O27" s="12" t="s">
        <v>97</v>
      </c>
      <c r="P27" s="12" t="s">
        <v>97</v>
      </c>
      <c r="Q27" s="12" t="s">
        <v>97</v>
      </c>
      <c r="R27" s="12" t="s">
        <v>97</v>
      </c>
      <c r="S27" s="12" t="s">
        <v>97</v>
      </c>
      <c r="T27" s="12" t="s">
        <v>97</v>
      </c>
      <c r="U27" s="12" t="s">
        <v>97</v>
      </c>
      <c r="V27" s="12" t="s">
        <v>97</v>
      </c>
      <c r="W27" s="5">
        <v>0</v>
      </c>
      <c r="X27" s="5">
        <v>6</v>
      </c>
      <c r="Y27" s="28"/>
      <c r="Z27" s="28" t="s">
        <v>158</v>
      </c>
      <c r="AA27" s="7" t="s">
        <v>175</v>
      </c>
      <c r="AB27" s="7" t="str">
        <f t="shared" si="0"/>
        <v>7.5YR4/4</v>
      </c>
      <c r="AC27" s="26">
        <v>7.5</v>
      </c>
      <c r="AD27" s="26" t="s">
        <v>187</v>
      </c>
      <c r="AE27" s="26">
        <v>4</v>
      </c>
      <c r="AF27" s="26">
        <v>4</v>
      </c>
      <c r="AG27" s="7" t="str">
        <f t="shared" si="1"/>
        <v>7.5YR4/5</v>
      </c>
      <c r="AH27" s="26">
        <v>7.5</v>
      </c>
      <c r="AI27" s="26" t="s">
        <v>187</v>
      </c>
      <c r="AJ27" s="26">
        <v>4</v>
      </c>
      <c r="AK27" s="26">
        <v>5</v>
      </c>
      <c r="AL27" s="26" t="s">
        <v>175</v>
      </c>
      <c r="AM27" s="26" t="s">
        <v>175</v>
      </c>
      <c r="AN27" s="26" t="s">
        <v>175</v>
      </c>
      <c r="AO27" s="26" t="s">
        <v>170</v>
      </c>
      <c r="AP27" s="26" t="s">
        <v>171</v>
      </c>
      <c r="AQ27" s="26" t="s">
        <v>171</v>
      </c>
      <c r="AR27" s="26" t="s">
        <v>198</v>
      </c>
      <c r="AS27" s="26" t="s">
        <v>206</v>
      </c>
      <c r="AT27" s="26">
        <v>5</v>
      </c>
      <c r="AU27" s="26" t="s">
        <v>172</v>
      </c>
      <c r="AV27" s="26" t="s">
        <v>175</v>
      </c>
      <c r="AW27" s="26" t="s">
        <v>175</v>
      </c>
      <c r="AX27" s="26" t="s">
        <v>175</v>
      </c>
      <c r="AY27" s="26" t="s">
        <v>200</v>
      </c>
      <c r="AZ27" s="26" t="s">
        <v>175</v>
      </c>
    </row>
    <row r="28" spans="1:53" x14ac:dyDescent="0.25">
      <c r="A28" s="7" t="s">
        <v>8</v>
      </c>
      <c r="B28" s="7" t="s">
        <v>45</v>
      </c>
      <c r="C28" s="21">
        <v>-23.217583333333334</v>
      </c>
      <c r="D28" s="21">
        <v>17.770611111111112</v>
      </c>
      <c r="E28" s="5">
        <v>1400</v>
      </c>
      <c r="F28" s="5" t="s">
        <v>71</v>
      </c>
      <c r="G28" s="9">
        <v>41418</v>
      </c>
      <c r="H28" s="5" t="s">
        <v>98</v>
      </c>
      <c r="I28" s="12" t="s">
        <v>97</v>
      </c>
      <c r="J28" s="12" t="s">
        <v>97</v>
      </c>
      <c r="K28" s="12" t="s">
        <v>97</v>
      </c>
      <c r="L28" s="12" t="s">
        <v>97</v>
      </c>
      <c r="M28" s="12" t="s">
        <v>97</v>
      </c>
      <c r="N28" s="12" t="s">
        <v>97</v>
      </c>
      <c r="O28" s="12" t="s">
        <v>97</v>
      </c>
      <c r="P28" s="12" t="s">
        <v>97</v>
      </c>
      <c r="Q28" s="12" t="s">
        <v>97</v>
      </c>
      <c r="R28" s="12" t="s">
        <v>97</v>
      </c>
      <c r="S28" s="12" t="s">
        <v>97</v>
      </c>
      <c r="T28" s="12" t="s">
        <v>97</v>
      </c>
      <c r="U28" s="12" t="s">
        <v>97</v>
      </c>
      <c r="V28" s="12" t="s">
        <v>97</v>
      </c>
      <c r="W28" s="5">
        <v>6</v>
      </c>
      <c r="X28" s="5">
        <v>20</v>
      </c>
      <c r="Y28" s="28"/>
      <c r="Z28" s="28" t="s">
        <v>162</v>
      </c>
      <c r="AA28" s="7" t="s">
        <v>175</v>
      </c>
      <c r="AB28" s="7" t="str">
        <f t="shared" si="0"/>
        <v>7.5YR3.5/3.5</v>
      </c>
      <c r="AC28" s="26">
        <v>7.5</v>
      </c>
      <c r="AD28" s="26" t="s">
        <v>187</v>
      </c>
      <c r="AE28" s="26">
        <v>3.5</v>
      </c>
      <c r="AF28" s="26">
        <v>3.5</v>
      </c>
      <c r="AG28" s="7" t="str">
        <f t="shared" si="1"/>
        <v>7.5YR4/6</v>
      </c>
      <c r="AH28" s="26">
        <v>7.5</v>
      </c>
      <c r="AI28" s="26" t="s">
        <v>187</v>
      </c>
      <c r="AJ28" s="26">
        <v>4</v>
      </c>
      <c r="AK28" s="26">
        <v>6</v>
      </c>
      <c r="AL28" s="26" t="s">
        <v>175</v>
      </c>
      <c r="AM28" s="26" t="s">
        <v>175</v>
      </c>
      <c r="AN28" s="26" t="s">
        <v>175</v>
      </c>
      <c r="AO28" s="26" t="s">
        <v>232</v>
      </c>
      <c r="AP28" s="26" t="s">
        <v>204</v>
      </c>
      <c r="AQ28" s="26" t="s">
        <v>179</v>
      </c>
      <c r="AR28" s="26" t="s">
        <v>198</v>
      </c>
      <c r="AS28" s="26" t="s">
        <v>206</v>
      </c>
      <c r="AT28" s="26">
        <v>5</v>
      </c>
      <c r="AU28" s="26" t="s">
        <v>172</v>
      </c>
      <c r="AV28" s="26" t="s">
        <v>175</v>
      </c>
      <c r="AW28" s="26" t="s">
        <v>175</v>
      </c>
      <c r="AX28" s="26" t="s">
        <v>175</v>
      </c>
      <c r="AY28" s="26" t="s">
        <v>200</v>
      </c>
      <c r="AZ28" s="26" t="s">
        <v>175</v>
      </c>
    </row>
    <row r="29" spans="1:53" x14ac:dyDescent="0.25">
      <c r="A29" s="7" t="s">
        <v>8</v>
      </c>
      <c r="B29" s="7" t="s">
        <v>46</v>
      </c>
      <c r="C29" s="21">
        <v>-23.217583333333334</v>
      </c>
      <c r="D29" s="21">
        <v>17.770611111111112</v>
      </c>
      <c r="E29" s="5">
        <v>1400</v>
      </c>
      <c r="F29" s="5" t="s">
        <v>71</v>
      </c>
      <c r="G29" s="9">
        <v>41418</v>
      </c>
      <c r="H29" s="5" t="s">
        <v>98</v>
      </c>
      <c r="I29" s="12" t="s">
        <v>97</v>
      </c>
      <c r="J29" s="12" t="s">
        <v>97</v>
      </c>
      <c r="K29" s="12" t="s">
        <v>97</v>
      </c>
      <c r="L29" s="12" t="s">
        <v>97</v>
      </c>
      <c r="M29" s="12" t="s">
        <v>97</v>
      </c>
      <c r="N29" s="12" t="s">
        <v>97</v>
      </c>
      <c r="O29" s="12" t="s">
        <v>97</v>
      </c>
      <c r="P29" s="12" t="s">
        <v>97</v>
      </c>
      <c r="Q29" s="12" t="s">
        <v>97</v>
      </c>
      <c r="R29" s="12" t="s">
        <v>97</v>
      </c>
      <c r="S29" s="12" t="s">
        <v>97</v>
      </c>
      <c r="T29" s="12" t="s">
        <v>97</v>
      </c>
      <c r="U29" s="12" t="s">
        <v>97</v>
      </c>
      <c r="V29" s="12" t="s">
        <v>97</v>
      </c>
      <c r="W29" s="5">
        <v>20</v>
      </c>
      <c r="X29" s="5" t="s">
        <v>149</v>
      </c>
      <c r="Y29" s="28"/>
      <c r="Z29" s="28" t="s">
        <v>162</v>
      </c>
      <c r="AA29" s="7" t="s">
        <v>175</v>
      </c>
      <c r="AB29" s="7" t="str">
        <f t="shared" si="0"/>
        <v>7.5YR3.5/3.5</v>
      </c>
      <c r="AC29" s="26">
        <v>7.5</v>
      </c>
      <c r="AD29" s="26" t="s">
        <v>187</v>
      </c>
      <c r="AE29" s="26">
        <v>3.5</v>
      </c>
      <c r="AF29" s="26">
        <v>3.5</v>
      </c>
      <c r="AG29" s="7" t="str">
        <f t="shared" si="1"/>
        <v>7.5YR4/6</v>
      </c>
      <c r="AH29" s="26">
        <v>7.5</v>
      </c>
      <c r="AI29" s="26" t="s">
        <v>187</v>
      </c>
      <c r="AJ29" s="26">
        <v>4</v>
      </c>
      <c r="AK29" s="26">
        <v>6</v>
      </c>
      <c r="AL29" s="26" t="s">
        <v>175</v>
      </c>
      <c r="AM29" s="26" t="s">
        <v>175</v>
      </c>
      <c r="AN29" s="26" t="s">
        <v>175</v>
      </c>
      <c r="AO29" s="26" t="s">
        <v>170</v>
      </c>
      <c r="AP29" s="26" t="s">
        <v>171</v>
      </c>
      <c r="AQ29" s="26" t="s">
        <v>171</v>
      </c>
      <c r="AR29" s="26" t="s">
        <v>198</v>
      </c>
      <c r="AS29" s="26" t="s">
        <v>206</v>
      </c>
      <c r="AT29" s="26">
        <v>5</v>
      </c>
      <c r="AU29" s="26" t="s">
        <v>172</v>
      </c>
      <c r="AV29" s="26" t="s">
        <v>175</v>
      </c>
      <c r="AW29" s="26" t="s">
        <v>175</v>
      </c>
      <c r="AX29" s="26" t="s">
        <v>175</v>
      </c>
      <c r="AZ29" s="26" t="s">
        <v>175</v>
      </c>
    </row>
    <row r="30" spans="1:53" s="35" customFormat="1" x14ac:dyDescent="0.25">
      <c r="A30" s="35" t="s">
        <v>9</v>
      </c>
      <c r="B30" s="35" t="s">
        <v>41</v>
      </c>
      <c r="C30" s="36">
        <v>-23.21425</v>
      </c>
      <c r="D30" s="36">
        <v>17.757166666666667</v>
      </c>
      <c r="E30" s="37">
        <v>1403</v>
      </c>
      <c r="F30" s="37" t="s">
        <v>72</v>
      </c>
      <c r="G30" s="38">
        <v>41610</v>
      </c>
      <c r="H30" s="37" t="s">
        <v>98</v>
      </c>
      <c r="I30" s="41">
        <v>29815</v>
      </c>
      <c r="J30" s="42">
        <v>6.54</v>
      </c>
      <c r="K30" s="42">
        <v>98</v>
      </c>
      <c r="L30" s="42">
        <v>0.32</v>
      </c>
      <c r="M30" s="42">
        <v>13.1</v>
      </c>
      <c r="N30" s="41">
        <v>185</v>
      </c>
      <c r="O30" s="41">
        <v>159</v>
      </c>
      <c r="P30" s="41">
        <v>54</v>
      </c>
      <c r="Q30" s="41">
        <v>5</v>
      </c>
      <c r="R30" s="39" t="s">
        <v>97</v>
      </c>
      <c r="S30" s="44" t="s">
        <v>138</v>
      </c>
      <c r="T30" s="45">
        <v>93.4</v>
      </c>
      <c r="U30" s="45">
        <v>3</v>
      </c>
      <c r="V30" s="45">
        <v>3.7</v>
      </c>
      <c r="W30" s="37">
        <v>0</v>
      </c>
      <c r="X30" s="37">
        <v>5</v>
      </c>
      <c r="Y30" s="46"/>
      <c r="Z30" s="46" t="s">
        <v>158</v>
      </c>
      <c r="AA30" s="35" t="s">
        <v>215</v>
      </c>
      <c r="AB30" s="35" t="str">
        <f t="shared" si="0"/>
        <v>5YR4/3.5</v>
      </c>
      <c r="AC30" s="40">
        <v>5</v>
      </c>
      <c r="AD30" s="40" t="s">
        <v>187</v>
      </c>
      <c r="AE30" s="40">
        <v>4</v>
      </c>
      <c r="AF30" s="40">
        <v>3.5</v>
      </c>
      <c r="AG30" s="35" t="str">
        <f t="shared" si="1"/>
        <v>7.5YR4.5/4</v>
      </c>
      <c r="AH30" s="40">
        <v>7.5</v>
      </c>
      <c r="AI30" s="40" t="s">
        <v>187</v>
      </c>
      <c r="AJ30" s="40">
        <v>4.5</v>
      </c>
      <c r="AK30" s="40">
        <v>4</v>
      </c>
      <c r="AL30" s="40" t="s">
        <v>175</v>
      </c>
      <c r="AM30" s="40" t="s">
        <v>175</v>
      </c>
      <c r="AN30" s="40" t="s">
        <v>175</v>
      </c>
      <c r="AO30" s="40" t="s">
        <v>170</v>
      </c>
      <c r="AP30" s="40" t="s">
        <v>171</v>
      </c>
      <c r="AQ30" s="40" t="s">
        <v>171</v>
      </c>
      <c r="AR30" s="40" t="s">
        <v>198</v>
      </c>
      <c r="AS30" s="40" t="s">
        <v>206</v>
      </c>
      <c r="AT30" s="40">
        <v>4</v>
      </c>
      <c r="AU30" s="40" t="s">
        <v>172</v>
      </c>
      <c r="AV30" s="40" t="s">
        <v>175</v>
      </c>
      <c r="AW30" s="40" t="s">
        <v>175</v>
      </c>
      <c r="AX30" s="40" t="s">
        <v>175</v>
      </c>
      <c r="AY30" s="40" t="s">
        <v>218</v>
      </c>
      <c r="AZ30" s="40" t="s">
        <v>177</v>
      </c>
      <c r="BA30" s="40"/>
    </row>
    <row r="31" spans="1:53" s="35" customFormat="1" x14ac:dyDescent="0.25">
      <c r="A31" s="35" t="s">
        <v>9</v>
      </c>
      <c r="B31" s="35" t="s">
        <v>45</v>
      </c>
      <c r="C31" s="36">
        <v>-23.21425</v>
      </c>
      <c r="D31" s="36">
        <v>17.757166666666667</v>
      </c>
      <c r="E31" s="37">
        <v>1403</v>
      </c>
      <c r="F31" s="37" t="s">
        <v>72</v>
      </c>
      <c r="G31" s="38">
        <v>41610</v>
      </c>
      <c r="H31" s="37" t="s">
        <v>98</v>
      </c>
      <c r="I31" s="41">
        <v>29816</v>
      </c>
      <c r="J31" s="42">
        <v>6.89</v>
      </c>
      <c r="K31" s="42">
        <v>116</v>
      </c>
      <c r="L31" s="42">
        <v>0.37</v>
      </c>
      <c r="M31" s="42">
        <v>4.8</v>
      </c>
      <c r="N31" s="41">
        <v>274</v>
      </c>
      <c r="O31" s="41">
        <v>212</v>
      </c>
      <c r="P31" s="41">
        <v>68</v>
      </c>
      <c r="Q31" s="41">
        <v>8</v>
      </c>
      <c r="R31" s="39" t="s">
        <v>97</v>
      </c>
      <c r="S31" s="44" t="s">
        <v>138</v>
      </c>
      <c r="T31" s="45">
        <v>94.6</v>
      </c>
      <c r="U31" s="45">
        <v>1.6</v>
      </c>
      <c r="V31" s="45">
        <v>3.8</v>
      </c>
      <c r="W31" s="37">
        <v>5</v>
      </c>
      <c r="X31" s="37">
        <v>10</v>
      </c>
      <c r="Y31" s="46"/>
      <c r="Z31" s="46" t="s">
        <v>159</v>
      </c>
      <c r="AA31" s="35" t="s">
        <v>215</v>
      </c>
      <c r="AB31" s="35" t="str">
        <f t="shared" si="0"/>
        <v>5YR4/3</v>
      </c>
      <c r="AC31" s="40">
        <v>5</v>
      </c>
      <c r="AD31" s="40" t="s">
        <v>187</v>
      </c>
      <c r="AE31" s="40">
        <v>4</v>
      </c>
      <c r="AF31" s="40">
        <v>3</v>
      </c>
      <c r="AG31" s="35" t="str">
        <f t="shared" si="1"/>
        <v>5YR4.5/6</v>
      </c>
      <c r="AH31" s="40">
        <v>5</v>
      </c>
      <c r="AI31" s="40" t="s">
        <v>187</v>
      </c>
      <c r="AJ31" s="40">
        <v>4.5</v>
      </c>
      <c r="AK31" s="40">
        <v>6</v>
      </c>
      <c r="AL31" s="40" t="s">
        <v>175</v>
      </c>
      <c r="AM31" s="40" t="s">
        <v>175</v>
      </c>
      <c r="AN31" s="40" t="s">
        <v>175</v>
      </c>
      <c r="AO31" s="40" t="s">
        <v>216</v>
      </c>
      <c r="AP31" s="40" t="s">
        <v>204</v>
      </c>
      <c r="AQ31" s="40" t="s">
        <v>180</v>
      </c>
      <c r="AR31" s="40" t="s">
        <v>198</v>
      </c>
      <c r="AS31" s="40" t="s">
        <v>206</v>
      </c>
      <c r="AT31" s="40">
        <v>4</v>
      </c>
      <c r="AU31" s="40" t="s">
        <v>172</v>
      </c>
      <c r="AV31" s="40" t="s">
        <v>175</v>
      </c>
      <c r="AW31" s="40" t="s">
        <v>175</v>
      </c>
      <c r="AX31" s="40" t="s">
        <v>175</v>
      </c>
      <c r="AY31" s="40" t="s">
        <v>218</v>
      </c>
      <c r="AZ31" s="40" t="s">
        <v>177</v>
      </c>
      <c r="BA31" s="40"/>
    </row>
    <row r="32" spans="1:53" s="35" customFormat="1" x14ac:dyDescent="0.25">
      <c r="A32" s="35" t="s">
        <v>9</v>
      </c>
      <c r="B32" s="35" t="s">
        <v>46</v>
      </c>
      <c r="C32" s="36">
        <v>-23.21425</v>
      </c>
      <c r="D32" s="36">
        <v>17.757166666666667</v>
      </c>
      <c r="E32" s="37">
        <v>1403</v>
      </c>
      <c r="F32" s="37" t="s">
        <v>72</v>
      </c>
      <c r="G32" s="38">
        <v>41610</v>
      </c>
      <c r="H32" s="37" t="s">
        <v>98</v>
      </c>
      <c r="I32" s="41">
        <v>29817</v>
      </c>
      <c r="J32" s="42">
        <v>6.58</v>
      </c>
      <c r="K32" s="42">
        <v>56</v>
      </c>
      <c r="L32" s="42">
        <v>1.2</v>
      </c>
      <c r="M32" s="42">
        <v>6.4</v>
      </c>
      <c r="N32" s="41">
        <v>187</v>
      </c>
      <c r="O32" s="41">
        <v>173</v>
      </c>
      <c r="P32" s="41">
        <v>67</v>
      </c>
      <c r="Q32" s="41">
        <v>43</v>
      </c>
      <c r="R32" s="39" t="s">
        <v>97</v>
      </c>
      <c r="S32" s="44" t="s">
        <v>138</v>
      </c>
      <c r="T32" s="45">
        <v>91</v>
      </c>
      <c r="U32" s="45">
        <v>3.4</v>
      </c>
      <c r="V32" s="45">
        <v>5.6</v>
      </c>
      <c r="W32" s="37">
        <v>10</v>
      </c>
      <c r="X32" s="37" t="s">
        <v>152</v>
      </c>
      <c r="Y32" s="46"/>
      <c r="Z32" s="46" t="s">
        <v>158</v>
      </c>
      <c r="AA32" s="35" t="s">
        <v>215</v>
      </c>
      <c r="AB32" s="35" t="str">
        <f t="shared" si="0"/>
        <v>5YR4/3</v>
      </c>
      <c r="AC32" s="40">
        <v>5</v>
      </c>
      <c r="AD32" s="40" t="s">
        <v>187</v>
      </c>
      <c r="AE32" s="40">
        <v>4</v>
      </c>
      <c r="AF32" s="40">
        <v>3</v>
      </c>
      <c r="AG32" s="35" t="str">
        <f t="shared" si="1"/>
        <v>5YR4/6</v>
      </c>
      <c r="AH32" s="40">
        <v>5</v>
      </c>
      <c r="AI32" s="40" t="s">
        <v>187</v>
      </c>
      <c r="AJ32" s="40">
        <v>4</v>
      </c>
      <c r="AK32" s="40">
        <v>6</v>
      </c>
      <c r="AL32" s="40" t="s">
        <v>175</v>
      </c>
      <c r="AM32" s="40" t="s">
        <v>175</v>
      </c>
      <c r="AN32" s="40" t="s">
        <v>175</v>
      </c>
      <c r="AO32" s="40" t="s">
        <v>217</v>
      </c>
      <c r="AP32" s="40" t="s">
        <v>181</v>
      </c>
      <c r="AQ32" s="40" t="s">
        <v>180</v>
      </c>
      <c r="AR32" s="40" t="s">
        <v>198</v>
      </c>
      <c r="AS32" s="40" t="s">
        <v>206</v>
      </c>
      <c r="AT32" s="40">
        <v>4</v>
      </c>
      <c r="AU32" s="40" t="s">
        <v>172</v>
      </c>
      <c r="AV32" s="40" t="s">
        <v>175</v>
      </c>
      <c r="AW32" s="40" t="s">
        <v>175</v>
      </c>
      <c r="AX32" s="40" t="s">
        <v>175</v>
      </c>
      <c r="AY32" s="40" t="s">
        <v>218</v>
      </c>
      <c r="AZ32" s="40"/>
      <c r="BA32" s="40"/>
    </row>
    <row r="33" spans="1:54" x14ac:dyDescent="0.25">
      <c r="A33" s="7" t="s">
        <v>10</v>
      </c>
      <c r="B33" s="7" t="s">
        <v>41</v>
      </c>
      <c r="C33" s="21">
        <v>-23.212916666666668</v>
      </c>
      <c r="D33" s="21">
        <v>17.758777777777777</v>
      </c>
      <c r="E33" s="5">
        <v>1405</v>
      </c>
      <c r="F33" s="5" t="s">
        <v>73</v>
      </c>
      <c r="G33" s="9">
        <v>41610</v>
      </c>
      <c r="H33" s="5" t="s">
        <v>98</v>
      </c>
      <c r="I33" s="22">
        <v>29818</v>
      </c>
      <c r="J33" s="23">
        <v>6.74</v>
      </c>
      <c r="K33" s="23">
        <v>143</v>
      </c>
      <c r="L33" s="23">
        <v>0.34</v>
      </c>
      <c r="M33" s="23">
        <v>1.6</v>
      </c>
      <c r="N33" s="22">
        <v>224</v>
      </c>
      <c r="O33" s="22">
        <v>180</v>
      </c>
      <c r="P33" s="22">
        <v>86</v>
      </c>
      <c r="Q33" s="22">
        <v>9</v>
      </c>
      <c r="R33" s="12" t="s">
        <v>97</v>
      </c>
      <c r="S33" s="24" t="s">
        <v>138</v>
      </c>
      <c r="T33" s="25">
        <v>95.9</v>
      </c>
      <c r="U33" s="25">
        <v>1.1000000000000001</v>
      </c>
      <c r="V33" s="25">
        <v>3</v>
      </c>
      <c r="W33" s="5">
        <v>0</v>
      </c>
      <c r="X33" s="5">
        <v>5</v>
      </c>
      <c r="Y33" s="28"/>
      <c r="Z33" s="28" t="s">
        <v>158</v>
      </c>
      <c r="AA33" s="7" t="s">
        <v>215</v>
      </c>
      <c r="AB33" s="7" t="str">
        <f t="shared" si="0"/>
        <v>5YR4/3.5</v>
      </c>
      <c r="AC33" s="26">
        <v>5</v>
      </c>
      <c r="AD33" s="26" t="s">
        <v>187</v>
      </c>
      <c r="AE33" s="26">
        <v>4</v>
      </c>
      <c r="AF33" s="26">
        <v>3.5</v>
      </c>
      <c r="AG33" s="7" t="str">
        <f t="shared" si="1"/>
        <v>7.5YR4.5/4</v>
      </c>
      <c r="AH33" s="26">
        <v>7.5</v>
      </c>
      <c r="AI33" s="26" t="s">
        <v>187</v>
      </c>
      <c r="AJ33" s="26">
        <v>4.5</v>
      </c>
      <c r="AK33" s="26">
        <v>4</v>
      </c>
      <c r="AL33" s="26" t="s">
        <v>175</v>
      </c>
      <c r="AM33" s="26" t="s">
        <v>175</v>
      </c>
      <c r="AN33" s="26" t="s">
        <v>175</v>
      </c>
      <c r="AO33" s="26" t="s">
        <v>219</v>
      </c>
      <c r="AP33" s="26" t="s">
        <v>171</v>
      </c>
      <c r="AQ33" s="26" t="s">
        <v>171</v>
      </c>
      <c r="AR33" s="26" t="s">
        <v>198</v>
      </c>
      <c r="AS33" s="26" t="s">
        <v>206</v>
      </c>
      <c r="AT33" s="26">
        <v>4</v>
      </c>
      <c r="AU33" s="26" t="s">
        <v>172</v>
      </c>
      <c r="AV33" s="26" t="s">
        <v>175</v>
      </c>
      <c r="AW33" s="26" t="s">
        <v>175</v>
      </c>
      <c r="AX33" s="26" t="s">
        <v>175</v>
      </c>
      <c r="AY33" s="26" t="s">
        <v>222</v>
      </c>
      <c r="AZ33" s="26" t="s">
        <v>177</v>
      </c>
    </row>
    <row r="34" spans="1:54" x14ac:dyDescent="0.25">
      <c r="A34" s="7" t="s">
        <v>10</v>
      </c>
      <c r="B34" s="7" t="s">
        <v>45</v>
      </c>
      <c r="C34" s="21">
        <v>-23.212916666666668</v>
      </c>
      <c r="D34" s="21">
        <v>17.758777777777777</v>
      </c>
      <c r="E34" s="5">
        <v>1405</v>
      </c>
      <c r="F34" s="5" t="s">
        <v>73</v>
      </c>
      <c r="G34" s="9">
        <v>41610</v>
      </c>
      <c r="H34" s="5" t="s">
        <v>98</v>
      </c>
      <c r="I34" s="12" t="s">
        <v>97</v>
      </c>
      <c r="J34" s="12" t="s">
        <v>97</v>
      </c>
      <c r="K34" s="12" t="s">
        <v>97</v>
      </c>
      <c r="L34" s="12" t="s">
        <v>97</v>
      </c>
      <c r="M34" s="12" t="s">
        <v>97</v>
      </c>
      <c r="N34" s="12" t="s">
        <v>97</v>
      </c>
      <c r="O34" s="12" t="s">
        <v>97</v>
      </c>
      <c r="P34" s="12" t="s">
        <v>97</v>
      </c>
      <c r="Q34" s="12" t="s">
        <v>97</v>
      </c>
      <c r="R34" s="12" t="s">
        <v>97</v>
      </c>
      <c r="S34" s="12" t="s">
        <v>97</v>
      </c>
      <c r="T34" s="12" t="s">
        <v>97</v>
      </c>
      <c r="U34" s="12" t="s">
        <v>97</v>
      </c>
      <c r="V34" s="12" t="s">
        <v>97</v>
      </c>
      <c r="W34" s="5">
        <v>5</v>
      </c>
      <c r="X34" s="5">
        <v>12</v>
      </c>
      <c r="Y34" s="28"/>
      <c r="Z34" s="28" t="s">
        <v>159</v>
      </c>
      <c r="AA34" s="7" t="s">
        <v>215</v>
      </c>
      <c r="AB34" s="7" t="str">
        <f t="shared" si="0"/>
        <v>5YR4/3</v>
      </c>
      <c r="AC34" s="26">
        <v>5</v>
      </c>
      <c r="AD34" s="26" t="s">
        <v>187</v>
      </c>
      <c r="AE34" s="26">
        <v>4</v>
      </c>
      <c r="AF34" s="26">
        <v>3</v>
      </c>
      <c r="AG34" s="7" t="str">
        <f t="shared" si="1"/>
        <v>5YR4.5/6</v>
      </c>
      <c r="AH34" s="26">
        <v>5</v>
      </c>
      <c r="AI34" s="26" t="s">
        <v>187</v>
      </c>
      <c r="AJ34" s="26">
        <v>4.5</v>
      </c>
      <c r="AK34" s="26">
        <v>6</v>
      </c>
      <c r="AL34" s="26" t="s">
        <v>175</v>
      </c>
      <c r="AM34" s="26" t="s">
        <v>175</v>
      </c>
      <c r="AN34" s="26" t="s">
        <v>175</v>
      </c>
      <c r="AO34" s="26" t="s">
        <v>216</v>
      </c>
      <c r="AP34" s="26" t="s">
        <v>204</v>
      </c>
      <c r="AQ34" s="26" t="s">
        <v>180</v>
      </c>
      <c r="AR34" s="26" t="s">
        <v>198</v>
      </c>
      <c r="AS34" s="26" t="s">
        <v>206</v>
      </c>
      <c r="AT34" s="26">
        <v>4</v>
      </c>
      <c r="AU34" s="26" t="s">
        <v>172</v>
      </c>
      <c r="AV34" s="26" t="s">
        <v>175</v>
      </c>
      <c r="AW34" s="26" t="s">
        <v>175</v>
      </c>
      <c r="AX34" s="26" t="s">
        <v>175</v>
      </c>
      <c r="AY34" s="26" t="s">
        <v>221</v>
      </c>
      <c r="AZ34" s="26" t="s">
        <v>177</v>
      </c>
    </row>
    <row r="35" spans="1:54" x14ac:dyDescent="0.25">
      <c r="A35" s="7" t="s">
        <v>10</v>
      </c>
      <c r="B35" s="7" t="s">
        <v>46</v>
      </c>
      <c r="C35" s="21">
        <v>-23.212916666666668</v>
      </c>
      <c r="D35" s="21">
        <v>17.758777777777777</v>
      </c>
      <c r="E35" s="5">
        <v>1405</v>
      </c>
      <c r="F35" s="5" t="s">
        <v>73</v>
      </c>
      <c r="G35" s="9">
        <v>41610</v>
      </c>
      <c r="H35" s="5" t="s">
        <v>98</v>
      </c>
      <c r="I35" s="22">
        <v>29819</v>
      </c>
      <c r="J35" s="23">
        <v>7.02</v>
      </c>
      <c r="K35" s="23">
        <v>64</v>
      </c>
      <c r="L35" s="23">
        <v>0.25</v>
      </c>
      <c r="M35" s="23">
        <v>4.3</v>
      </c>
      <c r="N35" s="22">
        <v>209</v>
      </c>
      <c r="O35" s="22">
        <v>172</v>
      </c>
      <c r="P35" s="22">
        <v>121</v>
      </c>
      <c r="Q35" s="22">
        <v>7</v>
      </c>
      <c r="R35" s="12" t="s">
        <v>97</v>
      </c>
      <c r="S35" s="24" t="s">
        <v>138</v>
      </c>
      <c r="T35" s="25">
        <v>90.4</v>
      </c>
      <c r="U35" s="25">
        <v>6</v>
      </c>
      <c r="V35" s="25">
        <v>3.7</v>
      </c>
      <c r="W35" s="5">
        <v>12</v>
      </c>
      <c r="X35" s="5" t="s">
        <v>153</v>
      </c>
      <c r="Y35" s="28"/>
      <c r="Z35" s="28" t="s">
        <v>158</v>
      </c>
      <c r="AA35" s="7" t="s">
        <v>215</v>
      </c>
      <c r="AB35" s="7" t="str">
        <f t="shared" si="0"/>
        <v>5YR4/3</v>
      </c>
      <c r="AC35" s="26">
        <v>5</v>
      </c>
      <c r="AD35" s="26" t="s">
        <v>187</v>
      </c>
      <c r="AE35" s="26">
        <v>4</v>
      </c>
      <c r="AF35" s="26">
        <v>3</v>
      </c>
      <c r="AG35" s="7" t="str">
        <f t="shared" si="1"/>
        <v>5YR4/6</v>
      </c>
      <c r="AH35" s="26">
        <v>5</v>
      </c>
      <c r="AI35" s="26" t="s">
        <v>187</v>
      </c>
      <c r="AJ35" s="26">
        <v>4</v>
      </c>
      <c r="AK35" s="26">
        <v>6</v>
      </c>
      <c r="AL35" s="26" t="s">
        <v>175</v>
      </c>
      <c r="AM35" s="26" t="s">
        <v>175</v>
      </c>
      <c r="AN35" s="26" t="s">
        <v>175</v>
      </c>
      <c r="AO35" s="26" t="s">
        <v>217</v>
      </c>
      <c r="AP35" s="26" t="s">
        <v>181</v>
      </c>
      <c r="AQ35" s="26" t="s">
        <v>220</v>
      </c>
      <c r="AR35" s="26" t="s">
        <v>198</v>
      </c>
      <c r="AS35" s="26" t="s">
        <v>206</v>
      </c>
      <c r="AT35" s="26">
        <v>4</v>
      </c>
      <c r="AU35" s="26" t="s">
        <v>172</v>
      </c>
      <c r="AV35" s="26" t="s">
        <v>175</v>
      </c>
      <c r="AW35" s="26" t="s">
        <v>175</v>
      </c>
      <c r="AX35" s="26" t="s">
        <v>175</v>
      </c>
    </row>
    <row r="36" spans="1:54" s="35" customFormat="1" x14ac:dyDescent="0.25">
      <c r="A36" s="35" t="s">
        <v>11</v>
      </c>
      <c r="B36" s="35" t="s">
        <v>41</v>
      </c>
      <c r="C36" s="36">
        <v>-23.205472222222223</v>
      </c>
      <c r="D36" s="36">
        <v>17.765972222222221</v>
      </c>
      <c r="E36" s="37">
        <v>1407</v>
      </c>
      <c r="F36" s="37" t="s">
        <v>74</v>
      </c>
      <c r="G36" s="38">
        <v>41610</v>
      </c>
      <c r="H36" s="37" t="s">
        <v>98</v>
      </c>
      <c r="I36" s="41">
        <v>29820</v>
      </c>
      <c r="J36" s="42">
        <v>6.25</v>
      </c>
      <c r="K36" s="42">
        <v>88</v>
      </c>
      <c r="L36" s="42">
        <v>0.48</v>
      </c>
      <c r="M36" s="42">
        <v>1.4</v>
      </c>
      <c r="N36" s="41">
        <v>237</v>
      </c>
      <c r="O36" s="41">
        <v>184</v>
      </c>
      <c r="P36" s="41">
        <v>93</v>
      </c>
      <c r="Q36" s="41">
        <v>11</v>
      </c>
      <c r="R36" s="39" t="s">
        <v>97</v>
      </c>
      <c r="S36" s="44" t="s">
        <v>138</v>
      </c>
      <c r="T36" s="45">
        <v>91.8</v>
      </c>
      <c r="U36" s="45">
        <v>4.4000000000000004</v>
      </c>
      <c r="V36" s="45">
        <v>3.7</v>
      </c>
      <c r="W36" s="37">
        <v>0</v>
      </c>
      <c r="X36" s="37">
        <v>7</v>
      </c>
      <c r="Y36" s="40"/>
      <c r="Z36" s="40" t="s">
        <v>158</v>
      </c>
      <c r="AA36" s="35" t="s">
        <v>223</v>
      </c>
      <c r="AB36" s="35" t="str">
        <f t="shared" si="0"/>
        <v>5YR4/4</v>
      </c>
      <c r="AC36" s="40">
        <v>5</v>
      </c>
      <c r="AD36" s="40" t="s">
        <v>187</v>
      </c>
      <c r="AE36" s="40">
        <v>4</v>
      </c>
      <c r="AF36" s="40">
        <v>4</v>
      </c>
      <c r="AG36" s="35" t="str">
        <f t="shared" si="1"/>
        <v>5YR5/6</v>
      </c>
      <c r="AH36" s="40">
        <v>5</v>
      </c>
      <c r="AI36" s="40" t="s">
        <v>187</v>
      </c>
      <c r="AJ36" s="40">
        <v>5</v>
      </c>
      <c r="AK36" s="40">
        <v>6</v>
      </c>
      <c r="AL36" s="40" t="s">
        <v>175</v>
      </c>
      <c r="AM36" s="40" t="s">
        <v>175</v>
      </c>
      <c r="AN36" s="40" t="s">
        <v>175</v>
      </c>
      <c r="AO36" s="40" t="s">
        <v>170</v>
      </c>
      <c r="AP36" s="40" t="s">
        <v>171</v>
      </c>
      <c r="AQ36" s="40" t="s">
        <v>171</v>
      </c>
      <c r="AR36" s="40" t="s">
        <v>198</v>
      </c>
      <c r="AS36" s="40" t="s">
        <v>206</v>
      </c>
      <c r="AT36" s="40">
        <v>4</v>
      </c>
      <c r="AU36" s="40" t="s">
        <v>172</v>
      </c>
      <c r="AV36" s="40" t="s">
        <v>175</v>
      </c>
      <c r="AW36" s="40" t="s">
        <v>175</v>
      </c>
      <c r="AX36" s="40" t="s">
        <v>175</v>
      </c>
      <c r="AY36" s="40" t="s">
        <v>225</v>
      </c>
      <c r="AZ36" s="40" t="s">
        <v>177</v>
      </c>
      <c r="BA36" s="40"/>
    </row>
    <row r="37" spans="1:54" s="35" customFormat="1" x14ac:dyDescent="0.25">
      <c r="A37" s="35" t="s">
        <v>11</v>
      </c>
      <c r="B37" s="35" t="s">
        <v>42</v>
      </c>
      <c r="C37" s="36">
        <v>-23.205472222222223</v>
      </c>
      <c r="D37" s="36">
        <v>17.765972222222221</v>
      </c>
      <c r="E37" s="37">
        <v>1407</v>
      </c>
      <c r="F37" s="37" t="s">
        <v>74</v>
      </c>
      <c r="G37" s="38">
        <v>41610</v>
      </c>
      <c r="H37" s="37" t="s">
        <v>98</v>
      </c>
      <c r="I37" s="39" t="s">
        <v>97</v>
      </c>
      <c r="J37" s="39" t="s">
        <v>97</v>
      </c>
      <c r="K37" s="39" t="s">
        <v>97</v>
      </c>
      <c r="L37" s="39" t="s">
        <v>97</v>
      </c>
      <c r="M37" s="39" t="s">
        <v>97</v>
      </c>
      <c r="N37" s="39" t="s">
        <v>97</v>
      </c>
      <c r="O37" s="39" t="s">
        <v>97</v>
      </c>
      <c r="P37" s="39" t="s">
        <v>97</v>
      </c>
      <c r="Q37" s="39" t="s">
        <v>97</v>
      </c>
      <c r="R37" s="39" t="s">
        <v>97</v>
      </c>
      <c r="S37" s="39" t="s">
        <v>97</v>
      </c>
      <c r="T37" s="39" t="s">
        <v>97</v>
      </c>
      <c r="U37" s="39" t="s">
        <v>97</v>
      </c>
      <c r="V37" s="39" t="s">
        <v>97</v>
      </c>
      <c r="W37" s="37">
        <v>7</v>
      </c>
      <c r="X37" s="37" t="s">
        <v>151</v>
      </c>
      <c r="Y37" s="40"/>
      <c r="Z37" s="40" t="s">
        <v>158</v>
      </c>
      <c r="AA37" s="35" t="s">
        <v>223</v>
      </c>
      <c r="AB37" s="35" t="str">
        <f t="shared" si="0"/>
        <v>2.5YR4/4</v>
      </c>
      <c r="AC37" s="40">
        <v>2.5</v>
      </c>
      <c r="AD37" s="40" t="s">
        <v>187</v>
      </c>
      <c r="AE37" s="40">
        <v>4</v>
      </c>
      <c r="AF37" s="40">
        <v>4</v>
      </c>
      <c r="AG37" s="35" t="str">
        <f t="shared" si="1"/>
        <v>5YR4/4</v>
      </c>
      <c r="AH37" s="40">
        <v>5</v>
      </c>
      <c r="AI37" s="40" t="s">
        <v>187</v>
      </c>
      <c r="AJ37" s="40">
        <v>4</v>
      </c>
      <c r="AK37" s="40">
        <v>4</v>
      </c>
      <c r="AL37" s="40" t="s">
        <v>175</v>
      </c>
      <c r="AM37" s="40" t="s">
        <v>175</v>
      </c>
      <c r="AN37" s="40" t="s">
        <v>175</v>
      </c>
      <c r="AO37" s="40" t="s">
        <v>224</v>
      </c>
      <c r="AP37" s="40" t="s">
        <v>204</v>
      </c>
      <c r="AQ37" s="40" t="s">
        <v>180</v>
      </c>
      <c r="AR37" s="40" t="s">
        <v>198</v>
      </c>
      <c r="AS37" s="40" t="s">
        <v>206</v>
      </c>
      <c r="AT37" s="40">
        <v>4</v>
      </c>
      <c r="AU37" s="40" t="s">
        <v>172</v>
      </c>
      <c r="AV37" s="40" t="s">
        <v>175</v>
      </c>
      <c r="AW37" s="40" t="s">
        <v>175</v>
      </c>
      <c r="AX37" s="40" t="s">
        <v>175</v>
      </c>
      <c r="AY37" s="40" t="s">
        <v>226</v>
      </c>
      <c r="AZ37" s="40" t="s">
        <v>177</v>
      </c>
      <c r="BA37" s="40"/>
    </row>
    <row r="38" spans="1:54" x14ac:dyDescent="0.25">
      <c r="A38" s="7" t="s">
        <v>12</v>
      </c>
      <c r="B38" s="7" t="s">
        <v>41</v>
      </c>
      <c r="C38" s="21">
        <v>-23.201944444444443</v>
      </c>
      <c r="D38" s="21">
        <v>17.768916666666666</v>
      </c>
      <c r="E38" s="5">
        <v>1403</v>
      </c>
      <c r="F38" s="5" t="s">
        <v>75</v>
      </c>
      <c r="G38" s="9">
        <v>41610</v>
      </c>
      <c r="H38" s="5" t="s">
        <v>98</v>
      </c>
      <c r="I38" s="22">
        <v>29821</v>
      </c>
      <c r="J38" s="23">
        <v>7.23</v>
      </c>
      <c r="K38" s="23">
        <v>85</v>
      </c>
      <c r="L38" s="23">
        <v>0.79</v>
      </c>
      <c r="M38" s="23">
        <v>4.8</v>
      </c>
      <c r="N38" s="22">
        <v>308</v>
      </c>
      <c r="O38" s="22">
        <v>371</v>
      </c>
      <c r="P38" s="22">
        <v>76</v>
      </c>
      <c r="Q38" s="22">
        <v>11</v>
      </c>
      <c r="R38" s="12" t="s">
        <v>97</v>
      </c>
      <c r="S38" s="24" t="s">
        <v>138</v>
      </c>
      <c r="T38" s="25">
        <v>91.2</v>
      </c>
      <c r="U38" s="25">
        <v>5.7</v>
      </c>
      <c r="V38" s="25">
        <v>3.1</v>
      </c>
      <c r="W38" s="5">
        <v>0</v>
      </c>
      <c r="X38" s="5">
        <v>1</v>
      </c>
      <c r="Z38" s="26" t="s">
        <v>158</v>
      </c>
      <c r="AA38" s="7" t="s">
        <v>223</v>
      </c>
      <c r="AC38" s="12" t="s">
        <v>97</v>
      </c>
      <c r="AD38" s="12" t="s">
        <v>97</v>
      </c>
      <c r="AE38" s="12" t="s">
        <v>97</v>
      </c>
      <c r="AF38" s="12" t="s">
        <v>97</v>
      </c>
      <c r="AG38" s="7"/>
      <c r="AH38" s="12" t="s">
        <v>97</v>
      </c>
      <c r="AI38" s="12" t="s">
        <v>97</v>
      </c>
      <c r="AJ38" s="12" t="s">
        <v>97</v>
      </c>
      <c r="AK38" s="12" t="s">
        <v>97</v>
      </c>
      <c r="AL38" s="12" t="s">
        <v>97</v>
      </c>
      <c r="AM38" s="26" t="s">
        <v>175</v>
      </c>
      <c r="AN38" s="26" t="s">
        <v>175</v>
      </c>
      <c r="AO38" s="12" t="s">
        <v>97</v>
      </c>
      <c r="AP38" s="12" t="s">
        <v>97</v>
      </c>
      <c r="AQ38" s="12" t="s">
        <v>97</v>
      </c>
      <c r="AR38" s="12" t="s">
        <v>97</v>
      </c>
      <c r="AS38" s="12" t="s">
        <v>97</v>
      </c>
      <c r="AT38" s="12" t="s">
        <v>97</v>
      </c>
      <c r="AU38" s="12" t="s">
        <v>97</v>
      </c>
      <c r="AV38" s="12" t="s">
        <v>97</v>
      </c>
      <c r="AW38" s="12" t="s">
        <v>97</v>
      </c>
      <c r="AX38" s="12" t="s">
        <v>97</v>
      </c>
      <c r="AY38" s="26" t="s">
        <v>227</v>
      </c>
      <c r="AZ38" s="26" t="s">
        <v>177</v>
      </c>
    </row>
    <row r="39" spans="1:54" x14ac:dyDescent="0.25">
      <c r="A39" s="7" t="s">
        <v>12</v>
      </c>
      <c r="B39" s="7" t="s">
        <v>42</v>
      </c>
      <c r="C39" s="21">
        <v>-23.201944444444443</v>
      </c>
      <c r="D39" s="21">
        <v>17.768916666666666</v>
      </c>
      <c r="E39" s="5">
        <v>1403</v>
      </c>
      <c r="F39" s="5" t="s">
        <v>75</v>
      </c>
      <c r="G39" s="9">
        <v>41610</v>
      </c>
      <c r="H39" s="5" t="s">
        <v>98</v>
      </c>
      <c r="I39" s="22">
        <v>29822</v>
      </c>
      <c r="J39" s="23">
        <v>7.39</v>
      </c>
      <c r="K39" s="23">
        <v>78</v>
      </c>
      <c r="L39" s="23">
        <v>0.24</v>
      </c>
      <c r="M39" s="23">
        <v>0.5</v>
      </c>
      <c r="N39" s="22">
        <v>408</v>
      </c>
      <c r="O39" s="22">
        <v>674</v>
      </c>
      <c r="P39" s="22">
        <v>80</v>
      </c>
      <c r="Q39" s="22">
        <v>18</v>
      </c>
      <c r="R39" s="12" t="s">
        <v>97</v>
      </c>
      <c r="S39" s="24" t="s">
        <v>146</v>
      </c>
      <c r="T39" s="25">
        <v>81.900000000000006</v>
      </c>
      <c r="U39" s="25">
        <v>11</v>
      </c>
      <c r="V39" s="25">
        <v>7.1</v>
      </c>
      <c r="W39" s="5">
        <v>1</v>
      </c>
      <c r="X39" s="5" t="s">
        <v>154</v>
      </c>
      <c r="Z39" s="26" t="s">
        <v>160</v>
      </c>
      <c r="AA39" s="7" t="s">
        <v>223</v>
      </c>
      <c r="AC39" s="12" t="s">
        <v>97</v>
      </c>
      <c r="AD39" s="12" t="s">
        <v>97</v>
      </c>
      <c r="AE39" s="12" t="s">
        <v>97</v>
      </c>
      <c r="AF39" s="12" t="s">
        <v>97</v>
      </c>
      <c r="AG39" s="7"/>
      <c r="AH39" s="12" t="s">
        <v>97</v>
      </c>
      <c r="AI39" s="12" t="s">
        <v>97</v>
      </c>
      <c r="AJ39" s="12" t="s">
        <v>97</v>
      </c>
      <c r="AK39" s="12" t="s">
        <v>97</v>
      </c>
      <c r="AL39" s="12" t="s">
        <v>97</v>
      </c>
      <c r="AM39" s="26" t="s">
        <v>175</v>
      </c>
      <c r="AN39" s="26" t="s">
        <v>175</v>
      </c>
      <c r="AO39" s="12" t="s">
        <v>97</v>
      </c>
      <c r="AP39" s="12" t="s">
        <v>97</v>
      </c>
      <c r="AQ39" s="12" t="s">
        <v>97</v>
      </c>
      <c r="AR39" s="12" t="s">
        <v>97</v>
      </c>
      <c r="AS39" s="12" t="s">
        <v>97</v>
      </c>
      <c r="AT39" s="12" t="s">
        <v>97</v>
      </c>
      <c r="AU39" s="12" t="s">
        <v>97</v>
      </c>
      <c r="AV39" s="12" t="s">
        <v>97</v>
      </c>
      <c r="AW39" s="12" t="s">
        <v>97</v>
      </c>
      <c r="AX39" s="12" t="s">
        <v>97</v>
      </c>
      <c r="AY39" s="26" t="s">
        <v>205</v>
      </c>
      <c r="AZ39" s="26" t="s">
        <v>177</v>
      </c>
    </row>
    <row r="40" spans="1:54" s="35" customFormat="1" x14ac:dyDescent="0.25">
      <c r="A40" s="35" t="s">
        <v>13</v>
      </c>
      <c r="B40" s="35" t="s">
        <v>41</v>
      </c>
      <c r="C40" s="36">
        <v>-23.206166666666668</v>
      </c>
      <c r="D40" s="36">
        <v>17.774222222222221</v>
      </c>
      <c r="E40" s="37">
        <v>1399</v>
      </c>
      <c r="F40" s="37" t="s">
        <v>76</v>
      </c>
      <c r="G40" s="38">
        <v>41611</v>
      </c>
      <c r="H40" s="37" t="s">
        <v>98</v>
      </c>
      <c r="I40" s="41">
        <v>29823</v>
      </c>
      <c r="J40" s="42">
        <v>7.98</v>
      </c>
      <c r="K40" s="42">
        <v>140</v>
      </c>
      <c r="L40" s="42">
        <v>0.77</v>
      </c>
      <c r="M40" s="42">
        <v>7.2</v>
      </c>
      <c r="N40" s="41">
        <v>377</v>
      </c>
      <c r="O40" s="41">
        <v>1040.7</v>
      </c>
      <c r="P40" s="41">
        <v>89</v>
      </c>
      <c r="Q40" s="41">
        <v>17</v>
      </c>
      <c r="R40" s="39" t="s">
        <v>97</v>
      </c>
      <c r="S40" s="44" t="s">
        <v>138</v>
      </c>
      <c r="T40" s="45">
        <v>91.9</v>
      </c>
      <c r="U40" s="45">
        <v>6.4</v>
      </c>
      <c r="V40" s="45">
        <v>1.7</v>
      </c>
      <c r="W40" s="37">
        <v>0</v>
      </c>
      <c r="X40" s="37">
        <v>3</v>
      </c>
      <c r="Y40" s="40"/>
      <c r="Z40" s="40" t="s">
        <v>158</v>
      </c>
      <c r="AA40" s="35" t="s">
        <v>228</v>
      </c>
      <c r="AB40" s="35" t="str">
        <f t="shared" si="0"/>
        <v>7.5YR3/3</v>
      </c>
      <c r="AC40" s="40">
        <v>7.5</v>
      </c>
      <c r="AD40" s="40" t="s">
        <v>187</v>
      </c>
      <c r="AE40" s="40">
        <v>3</v>
      </c>
      <c r="AF40" s="40">
        <v>3</v>
      </c>
      <c r="AG40" s="35" t="str">
        <f t="shared" si="1"/>
        <v>7.5YR4/4</v>
      </c>
      <c r="AH40" s="40">
        <v>7.5</v>
      </c>
      <c r="AI40" s="40" t="s">
        <v>187</v>
      </c>
      <c r="AJ40" s="40">
        <v>4</v>
      </c>
      <c r="AK40" s="40">
        <v>4</v>
      </c>
      <c r="AL40" s="40" t="s">
        <v>175</v>
      </c>
      <c r="AM40" s="40" t="s">
        <v>175</v>
      </c>
      <c r="AN40" s="40" t="s">
        <v>175</v>
      </c>
      <c r="AO40" s="40" t="s">
        <v>170</v>
      </c>
      <c r="AP40" s="40" t="s">
        <v>171</v>
      </c>
      <c r="AQ40" s="37" t="s">
        <v>97</v>
      </c>
      <c r="AR40" s="37" t="s">
        <v>97</v>
      </c>
      <c r="AS40" s="37" t="s">
        <v>97</v>
      </c>
      <c r="AT40" s="37" t="s">
        <v>97</v>
      </c>
      <c r="AU40" s="37" t="s">
        <v>97</v>
      </c>
      <c r="AV40" s="37" t="s">
        <v>97</v>
      </c>
      <c r="AW40" s="37" t="s">
        <v>231</v>
      </c>
      <c r="AX40" s="37" t="s">
        <v>97</v>
      </c>
      <c r="AY40" s="37" t="s">
        <v>97</v>
      </c>
      <c r="AZ40" s="40" t="s">
        <v>177</v>
      </c>
      <c r="BA40" s="40"/>
    </row>
    <row r="41" spans="1:54" s="35" customFormat="1" x14ac:dyDescent="0.25">
      <c r="A41" s="35" t="s">
        <v>13</v>
      </c>
      <c r="B41" s="35" t="s">
        <v>42</v>
      </c>
      <c r="C41" s="36">
        <v>-23.206166666666668</v>
      </c>
      <c r="D41" s="36">
        <v>17.774222222222221</v>
      </c>
      <c r="E41" s="37">
        <v>1399</v>
      </c>
      <c r="F41" s="37" t="s">
        <v>76</v>
      </c>
      <c r="G41" s="38">
        <v>41611</v>
      </c>
      <c r="H41" s="37" t="s">
        <v>98</v>
      </c>
      <c r="I41" s="41">
        <v>29824</v>
      </c>
      <c r="J41" s="42">
        <v>8.08</v>
      </c>
      <c r="K41" s="42">
        <v>77</v>
      </c>
      <c r="L41" s="42">
        <v>0.46</v>
      </c>
      <c r="M41" s="42">
        <v>0.5</v>
      </c>
      <c r="N41" s="41">
        <v>382</v>
      </c>
      <c r="O41" s="41">
        <v>575</v>
      </c>
      <c r="P41" s="41">
        <v>87</v>
      </c>
      <c r="Q41" s="41">
        <v>15</v>
      </c>
      <c r="R41" s="39" t="s">
        <v>97</v>
      </c>
      <c r="S41" s="44" t="s">
        <v>138</v>
      </c>
      <c r="T41" s="45">
        <v>91.1</v>
      </c>
      <c r="U41" s="45">
        <v>6.3</v>
      </c>
      <c r="V41" s="45">
        <v>2.5</v>
      </c>
      <c r="W41" s="37">
        <v>3</v>
      </c>
      <c r="X41" s="37" t="s">
        <v>155</v>
      </c>
      <c r="Y41" s="40"/>
      <c r="Z41" s="40" t="s">
        <v>158</v>
      </c>
      <c r="AB41" s="35" t="str">
        <f t="shared" si="0"/>
        <v>7.5YR4/3</v>
      </c>
      <c r="AC41" s="40">
        <v>7.5</v>
      </c>
      <c r="AD41" s="40" t="s">
        <v>187</v>
      </c>
      <c r="AE41" s="40">
        <v>4</v>
      </c>
      <c r="AF41" s="40">
        <v>3</v>
      </c>
      <c r="AG41" s="35" t="str">
        <f t="shared" si="1"/>
        <v>10YR5/4</v>
      </c>
      <c r="AH41" s="40">
        <v>10</v>
      </c>
      <c r="AI41" s="40" t="s">
        <v>187</v>
      </c>
      <c r="AJ41" s="40">
        <v>5</v>
      </c>
      <c r="AK41" s="40">
        <v>4</v>
      </c>
      <c r="AL41" s="40" t="s">
        <v>175</v>
      </c>
      <c r="AM41" s="40" t="s">
        <v>229</v>
      </c>
      <c r="AN41" s="40" t="s">
        <v>175</v>
      </c>
      <c r="AO41" s="40" t="s">
        <v>224</v>
      </c>
      <c r="AP41" s="40" t="s">
        <v>230</v>
      </c>
      <c r="AQ41" s="37" t="s">
        <v>97</v>
      </c>
      <c r="AR41" s="37" t="s">
        <v>97</v>
      </c>
      <c r="AS41" s="37" t="s">
        <v>97</v>
      </c>
      <c r="AT41" s="37" t="s">
        <v>97</v>
      </c>
      <c r="AU41" s="37" t="s">
        <v>97</v>
      </c>
      <c r="AV41" s="37" t="s">
        <v>97</v>
      </c>
      <c r="AW41" s="37" t="s">
        <v>97</v>
      </c>
      <c r="AX41" s="37" t="s">
        <v>97</v>
      </c>
      <c r="AY41" s="37" t="s">
        <v>97</v>
      </c>
      <c r="AZ41" s="40" t="s">
        <v>177</v>
      </c>
      <c r="BA41" s="40"/>
    </row>
    <row r="42" spans="1:54" x14ac:dyDescent="0.25">
      <c r="A42" s="7" t="s">
        <v>14</v>
      </c>
      <c r="B42" s="7" t="s">
        <v>41</v>
      </c>
      <c r="C42" s="21">
        <v>-23.204416666666667</v>
      </c>
      <c r="D42" s="21">
        <v>17.774166666666666</v>
      </c>
      <c r="E42" s="5">
        <v>1404</v>
      </c>
      <c r="F42" s="5" t="s">
        <v>77</v>
      </c>
      <c r="G42" s="9">
        <v>41611</v>
      </c>
      <c r="H42" s="5" t="s">
        <v>98</v>
      </c>
      <c r="I42" s="22">
        <v>29825</v>
      </c>
      <c r="J42" s="23">
        <v>7.25</v>
      </c>
      <c r="K42" s="23">
        <v>74</v>
      </c>
      <c r="L42" s="23">
        <v>0.74</v>
      </c>
      <c r="M42" s="23">
        <v>6</v>
      </c>
      <c r="N42" s="22">
        <v>494</v>
      </c>
      <c r="O42" s="22">
        <v>410</v>
      </c>
      <c r="P42" s="22">
        <v>166</v>
      </c>
      <c r="Q42" s="22">
        <v>24</v>
      </c>
      <c r="R42" s="12" t="s">
        <v>97</v>
      </c>
      <c r="S42" s="24" t="s">
        <v>138</v>
      </c>
      <c r="T42" s="25">
        <v>88.6</v>
      </c>
      <c r="U42" s="25">
        <v>8.3000000000000007</v>
      </c>
      <c r="V42" s="25">
        <v>3.1</v>
      </c>
      <c r="W42" s="5">
        <v>0</v>
      </c>
      <c r="X42" s="5">
        <v>3</v>
      </c>
      <c r="Z42" s="26" t="s">
        <v>158</v>
      </c>
      <c r="AA42" s="7" t="s">
        <v>175</v>
      </c>
      <c r="AB42" s="7" t="str">
        <f t="shared" si="0"/>
        <v>7.5YR3/3</v>
      </c>
      <c r="AC42" s="26">
        <v>7.5</v>
      </c>
      <c r="AD42" s="26" t="s">
        <v>187</v>
      </c>
      <c r="AE42" s="26">
        <v>3</v>
      </c>
      <c r="AF42" s="26">
        <v>3</v>
      </c>
      <c r="AG42" s="7" t="str">
        <f t="shared" si="1"/>
        <v>7.5YR4/4</v>
      </c>
      <c r="AH42" s="26">
        <v>7.5</v>
      </c>
      <c r="AI42" s="26" t="s">
        <v>187</v>
      </c>
      <c r="AJ42" s="26">
        <v>4</v>
      </c>
      <c r="AK42" s="26">
        <v>4</v>
      </c>
      <c r="AL42" s="26" t="s">
        <v>175</v>
      </c>
      <c r="AM42" s="26" t="s">
        <v>168</v>
      </c>
      <c r="AN42" s="26" t="s">
        <v>175</v>
      </c>
      <c r="AO42" s="26" t="s">
        <v>170</v>
      </c>
      <c r="AP42" s="26" t="s">
        <v>171</v>
      </c>
      <c r="AQ42" s="12" t="s">
        <v>97</v>
      </c>
      <c r="AR42" s="12" t="s">
        <v>97</v>
      </c>
      <c r="AS42" s="12" t="s">
        <v>97</v>
      </c>
      <c r="AT42" s="12" t="s">
        <v>97</v>
      </c>
      <c r="AU42" s="12" t="s">
        <v>97</v>
      </c>
      <c r="AV42" s="12" t="s">
        <v>97</v>
      </c>
      <c r="AW42" s="12" t="s">
        <v>97</v>
      </c>
      <c r="AX42" s="12" t="s">
        <v>97</v>
      </c>
      <c r="AY42" s="12" t="s">
        <v>97</v>
      </c>
      <c r="AZ42" s="26" t="s">
        <v>177</v>
      </c>
    </row>
    <row r="43" spans="1:54" x14ac:dyDescent="0.25">
      <c r="A43" s="7" t="s">
        <v>14</v>
      </c>
      <c r="B43" s="7" t="s">
        <v>42</v>
      </c>
      <c r="C43" s="21">
        <v>-23.204416666666667</v>
      </c>
      <c r="D43" s="21">
        <v>17.774166666666666</v>
      </c>
      <c r="E43" s="5">
        <v>1404</v>
      </c>
      <c r="F43" s="5" t="s">
        <v>77</v>
      </c>
      <c r="G43" s="9">
        <v>41611</v>
      </c>
      <c r="H43" s="5" t="s">
        <v>98</v>
      </c>
      <c r="I43" s="22">
        <v>29826</v>
      </c>
      <c r="J43" s="23">
        <v>7.64</v>
      </c>
      <c r="K43" s="23">
        <v>73</v>
      </c>
      <c r="L43" s="23">
        <v>0.37</v>
      </c>
      <c r="M43" s="23">
        <v>0.3</v>
      </c>
      <c r="N43" s="22">
        <v>479</v>
      </c>
      <c r="O43" s="22">
        <v>509</v>
      </c>
      <c r="P43" s="22">
        <v>187</v>
      </c>
      <c r="Q43" s="22">
        <v>14</v>
      </c>
      <c r="R43" s="12" t="s">
        <v>97</v>
      </c>
      <c r="S43" s="29" t="s">
        <v>147</v>
      </c>
      <c r="T43" s="30">
        <v>51.9</v>
      </c>
      <c r="U43" s="30">
        <v>43.5</v>
      </c>
      <c r="V43" s="30">
        <v>4.5999999999999996</v>
      </c>
      <c r="W43" s="5">
        <v>3</v>
      </c>
      <c r="X43" s="5" t="s">
        <v>148</v>
      </c>
      <c r="Z43" s="26" t="s">
        <v>161</v>
      </c>
      <c r="AA43" s="5" t="s">
        <v>97</v>
      </c>
      <c r="AB43" s="7" t="str">
        <f t="shared" si="0"/>
        <v>7.5YR4/3</v>
      </c>
      <c r="AC43" s="26">
        <v>7.5</v>
      </c>
      <c r="AD43" s="26" t="s">
        <v>187</v>
      </c>
      <c r="AE43" s="26">
        <v>4</v>
      </c>
      <c r="AF43" s="26">
        <v>3</v>
      </c>
      <c r="AG43" s="7" t="str">
        <f t="shared" si="1"/>
        <v>10YR5/4</v>
      </c>
      <c r="AH43" s="26">
        <v>10</v>
      </c>
      <c r="AI43" s="26" t="s">
        <v>187</v>
      </c>
      <c r="AJ43" s="26">
        <v>5</v>
      </c>
      <c r="AK43" s="26">
        <v>4</v>
      </c>
      <c r="AL43" s="26" t="s">
        <v>175</v>
      </c>
      <c r="AM43" s="26" t="s">
        <v>168</v>
      </c>
      <c r="AN43" s="26" t="s">
        <v>175</v>
      </c>
      <c r="AO43" s="26" t="s">
        <v>216</v>
      </c>
      <c r="AP43" s="26" t="s">
        <v>230</v>
      </c>
      <c r="AQ43" s="12" t="s">
        <v>97</v>
      </c>
      <c r="AR43" s="12" t="s">
        <v>97</v>
      </c>
      <c r="AS43" s="12" t="s">
        <v>97</v>
      </c>
      <c r="AT43" s="12" t="s">
        <v>97</v>
      </c>
      <c r="AU43" s="12" t="s">
        <v>97</v>
      </c>
      <c r="AV43" s="12" t="s">
        <v>97</v>
      </c>
      <c r="AW43" s="12" t="s">
        <v>97</v>
      </c>
      <c r="AX43" s="12" t="s">
        <v>97</v>
      </c>
      <c r="AY43" s="12" t="s">
        <v>97</v>
      </c>
      <c r="AZ43" s="26" t="s">
        <v>177</v>
      </c>
    </row>
    <row r="44" spans="1:54" s="35" customFormat="1" x14ac:dyDescent="0.25">
      <c r="A44" s="35" t="s">
        <v>15</v>
      </c>
      <c r="B44" s="35" t="s">
        <v>41</v>
      </c>
      <c r="C44" s="36">
        <v>-23.20461111111111</v>
      </c>
      <c r="D44" s="36">
        <v>17.772805555555557</v>
      </c>
      <c r="E44" s="37">
        <v>1403</v>
      </c>
      <c r="F44" s="37" t="s">
        <v>78</v>
      </c>
      <c r="G44" s="38">
        <v>41611</v>
      </c>
      <c r="H44" s="37" t="s">
        <v>98</v>
      </c>
      <c r="I44" s="41">
        <v>29828</v>
      </c>
      <c r="J44" s="42">
        <v>7.45</v>
      </c>
      <c r="K44" s="42">
        <v>162</v>
      </c>
      <c r="L44" s="42">
        <v>0.28999999999999998</v>
      </c>
      <c r="M44" s="42">
        <v>0.3</v>
      </c>
      <c r="N44" s="41">
        <v>610</v>
      </c>
      <c r="O44" s="41">
        <v>642</v>
      </c>
      <c r="P44" s="41">
        <v>169.8</v>
      </c>
      <c r="Q44" s="41">
        <v>50</v>
      </c>
      <c r="R44" s="39" t="s">
        <v>97</v>
      </c>
      <c r="S44" s="44" t="s">
        <v>146</v>
      </c>
      <c r="T44" s="45">
        <v>86.5</v>
      </c>
      <c r="U44" s="45">
        <v>8.4</v>
      </c>
      <c r="V44" s="45">
        <v>5.2</v>
      </c>
      <c r="W44" s="37">
        <v>0</v>
      </c>
      <c r="X44" s="37">
        <v>2</v>
      </c>
      <c r="Y44" s="40"/>
      <c r="Z44" s="40" t="s">
        <v>158</v>
      </c>
      <c r="AA44" s="35" t="s">
        <v>175</v>
      </c>
      <c r="AB44" s="35" t="str">
        <f t="shared" si="0"/>
        <v>7.5YR3/3</v>
      </c>
      <c r="AC44" s="40">
        <v>7.5</v>
      </c>
      <c r="AD44" s="40" t="s">
        <v>187</v>
      </c>
      <c r="AE44" s="40">
        <v>3</v>
      </c>
      <c r="AF44" s="40">
        <v>3</v>
      </c>
      <c r="AG44" s="35" t="str">
        <f t="shared" si="1"/>
        <v>10YR5/4</v>
      </c>
      <c r="AH44" s="40">
        <v>10</v>
      </c>
      <c r="AI44" s="40" t="s">
        <v>187</v>
      </c>
      <c r="AJ44" s="40">
        <v>5</v>
      </c>
      <c r="AK44" s="40">
        <v>4</v>
      </c>
      <c r="AL44" s="40" t="s">
        <v>175</v>
      </c>
      <c r="AM44" s="40" t="s">
        <v>175</v>
      </c>
      <c r="AN44" s="40" t="s">
        <v>175</v>
      </c>
      <c r="AO44" s="40" t="s">
        <v>170</v>
      </c>
      <c r="AP44" s="40" t="s">
        <v>171</v>
      </c>
      <c r="AQ44" s="37" t="s">
        <v>97</v>
      </c>
      <c r="AR44" s="37" t="s">
        <v>97</v>
      </c>
      <c r="AS44" s="37" t="s">
        <v>97</v>
      </c>
      <c r="AT44" s="37" t="s">
        <v>97</v>
      </c>
      <c r="AU44" s="37" t="s">
        <v>97</v>
      </c>
      <c r="AV44" s="37" t="s">
        <v>97</v>
      </c>
      <c r="AW44" s="37" t="s">
        <v>97</v>
      </c>
      <c r="AX44" s="37" t="s">
        <v>97</v>
      </c>
      <c r="AY44" s="37" t="s">
        <v>97</v>
      </c>
      <c r="AZ44" s="40" t="s">
        <v>177</v>
      </c>
      <c r="BA44" s="40"/>
    </row>
    <row r="45" spans="1:54" s="35" customFormat="1" x14ac:dyDescent="0.25">
      <c r="A45" s="35" t="s">
        <v>15</v>
      </c>
      <c r="B45" s="35" t="s">
        <v>42</v>
      </c>
      <c r="C45" s="36">
        <v>-23.20461111111111</v>
      </c>
      <c r="D45" s="36">
        <v>17.772805555555557</v>
      </c>
      <c r="E45" s="37">
        <v>1403</v>
      </c>
      <c r="F45" s="37" t="s">
        <v>78</v>
      </c>
      <c r="G45" s="38">
        <v>41611</v>
      </c>
      <c r="H45" s="37" t="s">
        <v>98</v>
      </c>
      <c r="I45" s="41">
        <v>29827</v>
      </c>
      <c r="J45" s="42">
        <v>7.32</v>
      </c>
      <c r="K45" s="42">
        <v>64</v>
      </c>
      <c r="L45" s="42">
        <v>0.57999999999999996</v>
      </c>
      <c r="M45" s="42">
        <v>4</v>
      </c>
      <c r="N45" s="41">
        <v>382</v>
      </c>
      <c r="O45" s="41">
        <v>382</v>
      </c>
      <c r="P45" s="41">
        <v>173</v>
      </c>
      <c r="Q45" s="41">
        <v>17</v>
      </c>
      <c r="R45" s="39" t="s">
        <v>97</v>
      </c>
      <c r="S45" s="44" t="s">
        <v>138</v>
      </c>
      <c r="T45" s="45">
        <v>87.9</v>
      </c>
      <c r="U45" s="45">
        <v>9.4</v>
      </c>
      <c r="V45" s="45">
        <v>2.8</v>
      </c>
      <c r="W45" s="37">
        <v>2</v>
      </c>
      <c r="X45" s="37" t="s">
        <v>148</v>
      </c>
      <c r="Y45" s="40"/>
      <c r="Z45" s="40" t="s">
        <v>158</v>
      </c>
      <c r="AA45" s="37" t="s">
        <v>97</v>
      </c>
      <c r="AB45" s="35" t="str">
        <f t="shared" si="0"/>
        <v>7.5YR3/4</v>
      </c>
      <c r="AC45" s="40">
        <v>7.5</v>
      </c>
      <c r="AD45" s="40" t="s">
        <v>187</v>
      </c>
      <c r="AE45" s="40">
        <v>3</v>
      </c>
      <c r="AF45" s="40">
        <v>4</v>
      </c>
      <c r="AG45" s="35" t="str">
        <f t="shared" si="1"/>
        <v>7.5YR4/6</v>
      </c>
      <c r="AH45" s="40">
        <v>7.5</v>
      </c>
      <c r="AI45" s="40" t="s">
        <v>187</v>
      </c>
      <c r="AJ45" s="40">
        <v>4</v>
      </c>
      <c r="AK45" s="40">
        <v>6</v>
      </c>
      <c r="AL45" s="40" t="s">
        <v>175</v>
      </c>
      <c r="AM45" s="40" t="s">
        <v>175</v>
      </c>
      <c r="AN45" s="40" t="s">
        <v>175</v>
      </c>
      <c r="AO45" s="40" t="s">
        <v>224</v>
      </c>
      <c r="AP45" s="40" t="s">
        <v>181</v>
      </c>
      <c r="AQ45" s="37" t="s">
        <v>97</v>
      </c>
      <c r="AR45" s="37" t="s">
        <v>97</v>
      </c>
      <c r="AS45" s="37" t="s">
        <v>97</v>
      </c>
      <c r="AT45" s="37" t="s">
        <v>97</v>
      </c>
      <c r="AU45" s="37" t="s">
        <v>97</v>
      </c>
      <c r="AV45" s="37" t="s">
        <v>97</v>
      </c>
      <c r="AW45" s="37" t="s">
        <v>97</v>
      </c>
      <c r="AX45" s="37" t="s">
        <v>97</v>
      </c>
      <c r="AY45" s="37" t="s">
        <v>97</v>
      </c>
      <c r="AZ45" s="40" t="s">
        <v>177</v>
      </c>
      <c r="BA45" s="40"/>
    </row>
    <row r="46" spans="1:54" x14ac:dyDescent="0.25">
      <c r="A46" s="7" t="s">
        <v>16</v>
      </c>
      <c r="B46" s="7" t="s">
        <v>41</v>
      </c>
      <c r="C46" s="21">
        <v>-23.207083333333333</v>
      </c>
      <c r="D46" s="21">
        <v>17.770166666666668</v>
      </c>
      <c r="E46" s="5">
        <v>1404</v>
      </c>
      <c r="F46" s="5" t="s">
        <v>79</v>
      </c>
      <c r="G46" s="9">
        <v>41611</v>
      </c>
      <c r="H46" s="5" t="s">
        <v>98</v>
      </c>
      <c r="I46" s="22">
        <v>29829</v>
      </c>
      <c r="J46" s="23">
        <v>6.81</v>
      </c>
      <c r="K46" s="23">
        <v>59</v>
      </c>
      <c r="L46" s="23">
        <v>0.59</v>
      </c>
      <c r="M46" s="23">
        <v>5.7</v>
      </c>
      <c r="N46" s="22">
        <v>260</v>
      </c>
      <c r="O46" s="22">
        <v>201</v>
      </c>
      <c r="P46" s="22">
        <v>84</v>
      </c>
      <c r="Q46" s="22">
        <v>13</v>
      </c>
      <c r="R46" s="12" t="s">
        <v>97</v>
      </c>
      <c r="S46" s="24" t="s">
        <v>138</v>
      </c>
      <c r="T46" s="25">
        <v>89.4</v>
      </c>
      <c r="U46" s="25">
        <v>7</v>
      </c>
      <c r="V46" s="25">
        <v>3.6</v>
      </c>
      <c r="W46" s="5">
        <v>0</v>
      </c>
      <c r="X46" s="5">
        <v>4</v>
      </c>
      <c r="Z46" s="26" t="s">
        <v>158</v>
      </c>
      <c r="AA46" s="7" t="s">
        <v>175</v>
      </c>
      <c r="AB46" s="7" t="str">
        <f t="shared" si="0"/>
        <v>5YR3/4</v>
      </c>
      <c r="AC46" s="26">
        <v>5</v>
      </c>
      <c r="AD46" s="26" t="s">
        <v>187</v>
      </c>
      <c r="AE46" s="26">
        <v>3</v>
      </c>
      <c r="AF46" s="26">
        <v>4</v>
      </c>
      <c r="AG46" s="7" t="str">
        <f t="shared" si="1"/>
        <v>7.5YR5/6</v>
      </c>
      <c r="AH46" s="26">
        <v>7.5</v>
      </c>
      <c r="AI46" s="26" t="s">
        <v>187</v>
      </c>
      <c r="AJ46" s="26">
        <v>5</v>
      </c>
      <c r="AK46" s="26">
        <v>6</v>
      </c>
      <c r="AL46" s="26" t="s">
        <v>175</v>
      </c>
      <c r="AM46" s="26" t="s">
        <v>175</v>
      </c>
      <c r="AN46" s="26" t="s">
        <v>175</v>
      </c>
      <c r="AO46" s="26" t="s">
        <v>170</v>
      </c>
      <c r="AP46" s="26" t="s">
        <v>171</v>
      </c>
      <c r="AQ46" s="12" t="s">
        <v>97</v>
      </c>
      <c r="AR46" s="12" t="s">
        <v>97</v>
      </c>
      <c r="AS46" s="12" t="s">
        <v>97</v>
      </c>
      <c r="AT46" s="12" t="s">
        <v>97</v>
      </c>
      <c r="AU46" s="12" t="s">
        <v>97</v>
      </c>
      <c r="AV46" s="12" t="s">
        <v>97</v>
      </c>
      <c r="AW46" s="12" t="s">
        <v>97</v>
      </c>
      <c r="AX46" s="12" t="s">
        <v>97</v>
      </c>
      <c r="AY46" s="12" t="s">
        <v>97</v>
      </c>
      <c r="AZ46" s="26" t="s">
        <v>177</v>
      </c>
      <c r="BB46" s="7" t="s">
        <v>233</v>
      </c>
    </row>
    <row r="47" spans="1:54" x14ac:dyDescent="0.25">
      <c r="A47" s="7" t="s">
        <v>16</v>
      </c>
      <c r="B47" s="7" t="s">
        <v>42</v>
      </c>
      <c r="C47" s="21">
        <v>-23.207083333333333</v>
      </c>
      <c r="D47" s="21">
        <v>17.770166666666668</v>
      </c>
      <c r="E47" s="5">
        <v>1404</v>
      </c>
      <c r="F47" s="5" t="s">
        <v>79</v>
      </c>
      <c r="G47" s="9">
        <v>41611</v>
      </c>
      <c r="H47" s="5" t="s">
        <v>98</v>
      </c>
      <c r="I47" s="22">
        <v>29830</v>
      </c>
      <c r="J47" s="23">
        <v>7.02</v>
      </c>
      <c r="K47" s="23">
        <v>61</v>
      </c>
      <c r="L47" s="23">
        <v>0.34</v>
      </c>
      <c r="M47" s="23">
        <v>0</v>
      </c>
      <c r="N47" s="22">
        <v>456</v>
      </c>
      <c r="O47" s="22">
        <v>347</v>
      </c>
      <c r="P47" s="22">
        <v>143</v>
      </c>
      <c r="Q47" s="22">
        <v>19</v>
      </c>
      <c r="R47" s="12" t="s">
        <v>97</v>
      </c>
      <c r="S47" s="24" t="s">
        <v>138</v>
      </c>
      <c r="T47" s="25">
        <v>89.2</v>
      </c>
      <c r="U47" s="25">
        <v>7.4</v>
      </c>
      <c r="V47" s="25">
        <v>3.4</v>
      </c>
      <c r="W47" s="5">
        <v>4</v>
      </c>
      <c r="X47" s="5" t="s">
        <v>148</v>
      </c>
      <c r="Z47" s="26" t="s">
        <v>158</v>
      </c>
      <c r="AA47" s="5" t="s">
        <v>97</v>
      </c>
      <c r="AB47" s="7" t="str">
        <f t="shared" si="0"/>
        <v>5YR4/4</v>
      </c>
      <c r="AC47" s="26">
        <v>5</v>
      </c>
      <c r="AD47" s="26" t="s">
        <v>187</v>
      </c>
      <c r="AE47" s="26">
        <v>4</v>
      </c>
      <c r="AF47" s="26">
        <v>4</v>
      </c>
      <c r="AG47" s="7" t="str">
        <f t="shared" si="1"/>
        <v>5YR3/4</v>
      </c>
      <c r="AH47" s="26">
        <v>5</v>
      </c>
      <c r="AI47" s="26" t="s">
        <v>187</v>
      </c>
      <c r="AJ47" s="26">
        <v>3</v>
      </c>
      <c r="AK47" s="26">
        <v>4</v>
      </c>
      <c r="AL47" s="26" t="s">
        <v>175</v>
      </c>
      <c r="AM47" s="26" t="s">
        <v>175</v>
      </c>
      <c r="AN47" s="26" t="s">
        <v>175</v>
      </c>
      <c r="AO47" s="26" t="s">
        <v>224</v>
      </c>
      <c r="AP47" s="26" t="s">
        <v>181</v>
      </c>
      <c r="AQ47" s="12" t="s">
        <v>97</v>
      </c>
      <c r="AR47" s="12" t="s">
        <v>97</v>
      </c>
      <c r="AS47" s="12" t="s">
        <v>97</v>
      </c>
      <c r="AT47" s="12" t="s">
        <v>97</v>
      </c>
      <c r="AU47" s="12" t="s">
        <v>97</v>
      </c>
      <c r="AV47" s="12" t="s">
        <v>97</v>
      </c>
      <c r="AW47" s="12" t="s">
        <v>97</v>
      </c>
      <c r="AX47" s="12" t="s">
        <v>97</v>
      </c>
      <c r="AY47" s="12" t="s">
        <v>97</v>
      </c>
      <c r="AZ47" s="26" t="s">
        <v>177</v>
      </c>
    </row>
    <row r="48" spans="1:54" s="35" customFormat="1" x14ac:dyDescent="0.25">
      <c r="A48" s="35" t="s">
        <v>17</v>
      </c>
      <c r="B48" s="35" t="s">
        <v>41</v>
      </c>
      <c r="C48" s="36">
        <v>-23.208055555555557</v>
      </c>
      <c r="D48" s="36">
        <v>17.767472222222221</v>
      </c>
      <c r="E48" s="37">
        <v>1404</v>
      </c>
      <c r="F48" s="37" t="s">
        <v>80</v>
      </c>
      <c r="G48" s="38">
        <v>41611</v>
      </c>
      <c r="H48" s="37" t="s">
        <v>98</v>
      </c>
      <c r="I48" s="41">
        <v>29831</v>
      </c>
      <c r="J48" s="42">
        <v>6.73</v>
      </c>
      <c r="K48" s="42">
        <v>67</v>
      </c>
      <c r="L48" s="42">
        <v>0.56000000000000005</v>
      </c>
      <c r="M48" s="42">
        <v>0</v>
      </c>
      <c r="N48" s="41">
        <v>299.5</v>
      </c>
      <c r="O48" s="41">
        <v>184</v>
      </c>
      <c r="P48" s="41">
        <v>80</v>
      </c>
      <c r="Q48" s="41">
        <v>14</v>
      </c>
      <c r="R48" s="39" t="s">
        <v>97</v>
      </c>
      <c r="S48" s="44" t="s">
        <v>146</v>
      </c>
      <c r="T48" s="45">
        <v>85.7</v>
      </c>
      <c r="U48" s="45">
        <v>8.1</v>
      </c>
      <c r="V48" s="45">
        <v>6.2</v>
      </c>
      <c r="W48" s="37">
        <v>0</v>
      </c>
      <c r="X48" s="37">
        <v>2</v>
      </c>
      <c r="Y48" s="40"/>
      <c r="Z48" s="40" t="s">
        <v>158</v>
      </c>
      <c r="AA48" s="35" t="s">
        <v>175</v>
      </c>
      <c r="AB48" s="35" t="str">
        <f t="shared" si="0"/>
        <v>7.5YR3/4</v>
      </c>
      <c r="AC48" s="40">
        <v>7.5</v>
      </c>
      <c r="AD48" s="40" t="s">
        <v>187</v>
      </c>
      <c r="AE48" s="40">
        <v>3</v>
      </c>
      <c r="AF48" s="40">
        <v>4</v>
      </c>
      <c r="AG48" s="35" t="str">
        <f t="shared" si="1"/>
        <v>7.5YR5.5/6</v>
      </c>
      <c r="AH48" s="40">
        <v>7.5</v>
      </c>
      <c r="AI48" s="40" t="s">
        <v>187</v>
      </c>
      <c r="AJ48" s="40">
        <v>5.5</v>
      </c>
      <c r="AK48" s="40">
        <v>6</v>
      </c>
      <c r="AL48" s="40" t="s">
        <v>175</v>
      </c>
      <c r="AM48" s="40" t="s">
        <v>175</v>
      </c>
      <c r="AN48" s="40" t="s">
        <v>175</v>
      </c>
      <c r="AO48" s="40" t="s">
        <v>170</v>
      </c>
      <c r="AP48" s="40" t="s">
        <v>171</v>
      </c>
      <c r="AQ48" s="40" t="s">
        <v>171</v>
      </c>
      <c r="AR48" s="37" t="s">
        <v>97</v>
      </c>
      <c r="AS48" s="37" t="s">
        <v>97</v>
      </c>
      <c r="AT48" s="37" t="s">
        <v>97</v>
      </c>
      <c r="AU48" s="37" t="s">
        <v>97</v>
      </c>
      <c r="AV48" s="37" t="s">
        <v>97</v>
      </c>
      <c r="AW48" s="37" t="s">
        <v>97</v>
      </c>
      <c r="AX48" s="37" t="s">
        <v>97</v>
      </c>
      <c r="AY48" s="37" t="s">
        <v>97</v>
      </c>
      <c r="AZ48" s="40" t="s">
        <v>177</v>
      </c>
      <c r="BA48" s="40"/>
    </row>
    <row r="49" spans="1:54" s="35" customFormat="1" x14ac:dyDescent="0.25">
      <c r="A49" s="35" t="s">
        <v>17</v>
      </c>
      <c r="B49" s="35" t="s">
        <v>42</v>
      </c>
      <c r="C49" s="36">
        <v>-23.208055555555557</v>
      </c>
      <c r="D49" s="36">
        <v>17.767472222222221</v>
      </c>
      <c r="E49" s="37">
        <v>1404</v>
      </c>
      <c r="F49" s="37" t="s">
        <v>80</v>
      </c>
      <c r="G49" s="38">
        <v>41611</v>
      </c>
      <c r="H49" s="37" t="s">
        <v>98</v>
      </c>
      <c r="I49" s="41">
        <v>29832</v>
      </c>
      <c r="J49" s="42">
        <v>6.91</v>
      </c>
      <c r="K49" s="42">
        <v>53</v>
      </c>
      <c r="L49" s="42">
        <v>0.39</v>
      </c>
      <c r="M49" s="42">
        <v>0</v>
      </c>
      <c r="N49" s="41">
        <v>365</v>
      </c>
      <c r="O49" s="41">
        <v>221</v>
      </c>
      <c r="P49" s="41">
        <v>101</v>
      </c>
      <c r="Q49" s="41">
        <v>11</v>
      </c>
      <c r="R49" s="39" t="s">
        <v>97</v>
      </c>
      <c r="S49" s="44" t="s">
        <v>138</v>
      </c>
      <c r="T49" s="45">
        <v>88.2</v>
      </c>
      <c r="U49" s="45">
        <v>6.5</v>
      </c>
      <c r="V49" s="45">
        <v>5.3</v>
      </c>
      <c r="W49" s="37">
        <v>2</v>
      </c>
      <c r="X49" s="37" t="s">
        <v>148</v>
      </c>
      <c r="Y49" s="40"/>
      <c r="Z49" s="40" t="s">
        <v>158</v>
      </c>
      <c r="AA49" s="37" t="s">
        <v>97</v>
      </c>
      <c r="AB49" s="35" t="str">
        <f t="shared" si="0"/>
        <v>5YR4/6</v>
      </c>
      <c r="AC49" s="40">
        <v>5</v>
      </c>
      <c r="AD49" s="40" t="s">
        <v>187</v>
      </c>
      <c r="AE49" s="40">
        <v>4</v>
      </c>
      <c r="AF49" s="40">
        <v>6</v>
      </c>
      <c r="AG49" s="35" t="str">
        <f t="shared" si="1"/>
        <v>7.5YR5/6</v>
      </c>
      <c r="AH49" s="40">
        <v>7.5</v>
      </c>
      <c r="AI49" s="40" t="s">
        <v>187</v>
      </c>
      <c r="AJ49" s="40">
        <v>5</v>
      </c>
      <c r="AK49" s="40">
        <v>6</v>
      </c>
      <c r="AL49" s="40" t="s">
        <v>175</v>
      </c>
      <c r="AM49" s="40" t="s">
        <v>175</v>
      </c>
      <c r="AN49" s="40" t="s">
        <v>175</v>
      </c>
      <c r="AO49" s="40" t="s">
        <v>216</v>
      </c>
      <c r="AP49" s="40" t="s">
        <v>204</v>
      </c>
      <c r="AQ49" s="40" t="s">
        <v>179</v>
      </c>
      <c r="AR49" s="37" t="s">
        <v>97</v>
      </c>
      <c r="AS49" s="37" t="s">
        <v>97</v>
      </c>
      <c r="AT49" s="37" t="s">
        <v>97</v>
      </c>
      <c r="AU49" s="37" t="s">
        <v>97</v>
      </c>
      <c r="AV49" s="37" t="s">
        <v>97</v>
      </c>
      <c r="AW49" s="37" t="s">
        <v>97</v>
      </c>
      <c r="AX49" s="37" t="s">
        <v>97</v>
      </c>
      <c r="AY49" s="37" t="s">
        <v>97</v>
      </c>
      <c r="AZ49" s="40" t="s">
        <v>177</v>
      </c>
      <c r="BA49" s="40"/>
    </row>
    <row r="50" spans="1:54" x14ac:dyDescent="0.25">
      <c r="A50" s="7" t="s">
        <v>18</v>
      </c>
      <c r="B50" s="7" t="s">
        <v>41</v>
      </c>
      <c r="C50" s="21">
        <v>-23.205388888888891</v>
      </c>
      <c r="D50" s="21">
        <v>17.769916666666667</v>
      </c>
      <c r="E50" s="5">
        <v>1407</v>
      </c>
      <c r="F50" s="5" t="s">
        <v>81</v>
      </c>
      <c r="G50" s="9">
        <v>41611</v>
      </c>
      <c r="H50" s="5" t="s">
        <v>98</v>
      </c>
      <c r="I50" s="22">
        <v>29833</v>
      </c>
      <c r="J50" s="23">
        <v>7.24</v>
      </c>
      <c r="K50" s="23">
        <v>69</v>
      </c>
      <c r="L50" s="23">
        <v>0.73</v>
      </c>
      <c r="M50" s="23">
        <v>0</v>
      </c>
      <c r="N50" s="22">
        <v>442</v>
      </c>
      <c r="O50" s="22">
        <v>363</v>
      </c>
      <c r="P50" s="22">
        <v>127</v>
      </c>
      <c r="Q50" s="22">
        <v>23</v>
      </c>
      <c r="R50" s="12" t="s">
        <v>97</v>
      </c>
      <c r="S50" s="24" t="s">
        <v>138</v>
      </c>
      <c r="T50" s="25">
        <v>88.5</v>
      </c>
      <c r="U50" s="25">
        <v>8.6</v>
      </c>
      <c r="V50" s="25">
        <v>2.9</v>
      </c>
      <c r="W50" s="5">
        <v>0</v>
      </c>
      <c r="X50" s="5">
        <v>3</v>
      </c>
      <c r="Z50" s="26" t="s">
        <v>158</v>
      </c>
      <c r="AA50" s="7" t="s">
        <v>175</v>
      </c>
      <c r="AB50" s="7" t="str">
        <f t="shared" si="0"/>
        <v>5YR3/4</v>
      </c>
      <c r="AC50" s="26">
        <v>5</v>
      </c>
      <c r="AD50" s="26" t="s">
        <v>187</v>
      </c>
      <c r="AE50" s="26">
        <v>3</v>
      </c>
      <c r="AF50" s="26">
        <v>4</v>
      </c>
      <c r="AG50" s="7" t="str">
        <f t="shared" si="1"/>
        <v>7.5YR5/6</v>
      </c>
      <c r="AH50" s="26">
        <v>7.5</v>
      </c>
      <c r="AI50" s="26" t="s">
        <v>187</v>
      </c>
      <c r="AJ50" s="26">
        <v>5</v>
      </c>
      <c r="AK50" s="26">
        <v>6</v>
      </c>
      <c r="AL50" s="26" t="s">
        <v>175</v>
      </c>
      <c r="AM50" s="26" t="s">
        <v>175</v>
      </c>
      <c r="AN50" s="26" t="s">
        <v>175</v>
      </c>
      <c r="AO50" s="26" t="s">
        <v>170</v>
      </c>
      <c r="AP50" s="26" t="s">
        <v>171</v>
      </c>
      <c r="AQ50" s="26" t="s">
        <v>171</v>
      </c>
      <c r="AR50" s="12" t="s">
        <v>97</v>
      </c>
      <c r="AS50" s="12" t="s">
        <v>97</v>
      </c>
      <c r="AT50" s="12" t="s">
        <v>97</v>
      </c>
      <c r="AU50" s="12" t="s">
        <v>97</v>
      </c>
      <c r="AV50" s="12" t="s">
        <v>97</v>
      </c>
      <c r="AW50" s="12" t="s">
        <v>97</v>
      </c>
      <c r="AX50" s="12" t="s">
        <v>97</v>
      </c>
      <c r="AY50" s="12" t="s">
        <v>97</v>
      </c>
      <c r="AZ50" s="26" t="s">
        <v>177</v>
      </c>
    </row>
    <row r="51" spans="1:54" x14ac:dyDescent="0.25">
      <c r="A51" s="7" t="s">
        <v>18</v>
      </c>
      <c r="B51" s="7" t="s">
        <v>42</v>
      </c>
      <c r="C51" s="21">
        <v>-23.205388888888891</v>
      </c>
      <c r="D51" s="21">
        <v>17.769916666666667</v>
      </c>
      <c r="E51" s="5">
        <v>1407</v>
      </c>
      <c r="F51" s="5" t="s">
        <v>81</v>
      </c>
      <c r="G51" s="9">
        <v>41611</v>
      </c>
      <c r="H51" s="5" t="s">
        <v>98</v>
      </c>
      <c r="I51" s="22">
        <v>29834</v>
      </c>
      <c r="J51" s="23">
        <v>6.88</v>
      </c>
      <c r="K51" s="23">
        <v>146</v>
      </c>
      <c r="L51" s="23">
        <v>0.27</v>
      </c>
      <c r="M51" s="23">
        <v>0.9</v>
      </c>
      <c r="N51" s="22">
        <v>373</v>
      </c>
      <c r="O51" s="22">
        <v>318</v>
      </c>
      <c r="P51" s="22">
        <v>141</v>
      </c>
      <c r="Q51" s="22">
        <v>54</v>
      </c>
      <c r="R51" s="12" t="s">
        <v>97</v>
      </c>
      <c r="S51" s="24" t="s">
        <v>146</v>
      </c>
      <c r="T51" s="25">
        <v>87.2</v>
      </c>
      <c r="U51" s="25">
        <v>7.4</v>
      </c>
      <c r="V51" s="25">
        <v>5.5</v>
      </c>
      <c r="W51" s="5">
        <v>3</v>
      </c>
      <c r="X51" s="5" t="s">
        <v>148</v>
      </c>
      <c r="Z51" s="26" t="s">
        <v>160</v>
      </c>
      <c r="AA51" s="26" t="s">
        <v>175</v>
      </c>
      <c r="AB51" s="7" t="str">
        <f t="shared" si="0"/>
        <v>5YR4/4</v>
      </c>
      <c r="AC51" s="26">
        <v>5</v>
      </c>
      <c r="AD51" s="26" t="s">
        <v>187</v>
      </c>
      <c r="AE51" s="26">
        <v>4</v>
      </c>
      <c r="AF51" s="26">
        <v>4</v>
      </c>
      <c r="AG51" s="7" t="str">
        <f t="shared" si="1"/>
        <v>5YR4/6</v>
      </c>
      <c r="AH51" s="26">
        <v>5</v>
      </c>
      <c r="AI51" s="26" t="s">
        <v>187</v>
      </c>
      <c r="AJ51" s="26">
        <v>4</v>
      </c>
      <c r="AK51" s="26">
        <v>6</v>
      </c>
      <c r="AL51" s="26" t="s">
        <v>175</v>
      </c>
      <c r="AM51" s="26" t="s">
        <v>175</v>
      </c>
      <c r="AN51" s="26" t="s">
        <v>175</v>
      </c>
      <c r="AO51" s="26" t="s">
        <v>216</v>
      </c>
      <c r="AP51" s="26" t="s">
        <v>181</v>
      </c>
      <c r="AQ51" s="26" t="s">
        <v>180</v>
      </c>
      <c r="AR51" s="12" t="s">
        <v>97</v>
      </c>
      <c r="AS51" s="12" t="s">
        <v>97</v>
      </c>
      <c r="AT51" s="12" t="s">
        <v>97</v>
      </c>
      <c r="AU51" s="12" t="s">
        <v>97</v>
      </c>
      <c r="AV51" s="12" t="s">
        <v>97</v>
      </c>
      <c r="AW51" s="12" t="s">
        <v>97</v>
      </c>
      <c r="AX51" s="12" t="s">
        <v>97</v>
      </c>
      <c r="AY51" s="12" t="s">
        <v>97</v>
      </c>
      <c r="AZ51" s="26" t="s">
        <v>177</v>
      </c>
    </row>
    <row r="52" spans="1:54" s="35" customFormat="1" x14ac:dyDescent="0.25">
      <c r="A52" s="35" t="s">
        <v>19</v>
      </c>
      <c r="B52" s="35" t="s">
        <v>41</v>
      </c>
      <c r="C52" s="36">
        <v>-23.211666666666666</v>
      </c>
      <c r="D52" s="36">
        <v>17.764861111111109</v>
      </c>
      <c r="E52" s="37">
        <v>1404</v>
      </c>
      <c r="F52" s="37" t="s">
        <v>82</v>
      </c>
      <c r="G52" s="38">
        <v>41611</v>
      </c>
      <c r="H52" s="37" t="s">
        <v>98</v>
      </c>
      <c r="I52" s="41">
        <v>29835</v>
      </c>
      <c r="J52" s="42">
        <v>6.9</v>
      </c>
      <c r="K52" s="42">
        <v>62</v>
      </c>
      <c r="L52" s="42">
        <v>0.43</v>
      </c>
      <c r="M52" s="42">
        <v>3.1</v>
      </c>
      <c r="N52" s="41">
        <v>275</v>
      </c>
      <c r="O52" s="41">
        <v>167</v>
      </c>
      <c r="P52" s="41">
        <v>78</v>
      </c>
      <c r="Q52" s="41">
        <v>20</v>
      </c>
      <c r="R52" s="39" t="s">
        <v>97</v>
      </c>
      <c r="S52" s="44" t="s">
        <v>138</v>
      </c>
      <c r="T52" s="45">
        <v>94.7</v>
      </c>
      <c r="U52" s="45">
        <v>2</v>
      </c>
      <c r="V52" s="45">
        <v>3.2</v>
      </c>
      <c r="W52" s="37">
        <v>0</v>
      </c>
      <c r="X52" s="37">
        <v>5</v>
      </c>
      <c r="Y52" s="40"/>
      <c r="Z52" s="40" t="s">
        <v>158</v>
      </c>
      <c r="AA52" s="35" t="s">
        <v>175</v>
      </c>
      <c r="AB52" s="35" t="str">
        <f t="shared" si="0"/>
        <v>7.5YR4/4</v>
      </c>
      <c r="AC52" s="40">
        <v>7.5</v>
      </c>
      <c r="AD52" s="40" t="s">
        <v>187</v>
      </c>
      <c r="AE52" s="40">
        <v>4</v>
      </c>
      <c r="AF52" s="40">
        <v>4</v>
      </c>
      <c r="AG52" s="35" t="str">
        <f t="shared" si="1"/>
        <v>7.5YR5/6</v>
      </c>
      <c r="AH52" s="40">
        <v>7.5</v>
      </c>
      <c r="AI52" s="40" t="s">
        <v>187</v>
      </c>
      <c r="AJ52" s="40">
        <v>5</v>
      </c>
      <c r="AK52" s="40">
        <v>6</v>
      </c>
      <c r="AL52" s="40" t="s">
        <v>175</v>
      </c>
      <c r="AM52" s="40" t="s">
        <v>175</v>
      </c>
      <c r="AN52" s="40" t="s">
        <v>175</v>
      </c>
      <c r="AO52" s="40" t="s">
        <v>170</v>
      </c>
      <c r="AP52" s="40" t="s">
        <v>171</v>
      </c>
      <c r="AQ52" s="40" t="s">
        <v>171</v>
      </c>
      <c r="AR52" s="37" t="s">
        <v>97</v>
      </c>
      <c r="AS52" s="37" t="s">
        <v>97</v>
      </c>
      <c r="AT52" s="37" t="s">
        <v>97</v>
      </c>
      <c r="AU52" s="37" t="s">
        <v>97</v>
      </c>
      <c r="AV52" s="37" t="s">
        <v>97</v>
      </c>
      <c r="AW52" s="37" t="s">
        <v>97</v>
      </c>
      <c r="AX52" s="37" t="s">
        <v>97</v>
      </c>
      <c r="AY52" s="37" t="s">
        <v>97</v>
      </c>
      <c r="AZ52" s="40" t="s">
        <v>177</v>
      </c>
      <c r="BA52" s="40"/>
    </row>
    <row r="53" spans="1:54" s="35" customFormat="1" x14ac:dyDescent="0.25">
      <c r="A53" s="35" t="s">
        <v>19</v>
      </c>
      <c r="B53" s="35" t="s">
        <v>42</v>
      </c>
      <c r="C53" s="36">
        <v>-23.211666666666666</v>
      </c>
      <c r="D53" s="36">
        <v>17.764861111111109</v>
      </c>
      <c r="E53" s="37">
        <v>1404</v>
      </c>
      <c r="F53" s="37" t="s">
        <v>82</v>
      </c>
      <c r="G53" s="38">
        <v>41611</v>
      </c>
      <c r="H53" s="37" t="s">
        <v>98</v>
      </c>
      <c r="I53" s="41">
        <v>29836</v>
      </c>
      <c r="J53" s="42">
        <v>6.97</v>
      </c>
      <c r="K53" s="42">
        <v>70</v>
      </c>
      <c r="L53" s="42">
        <v>0.3</v>
      </c>
      <c r="M53" s="42">
        <v>0.9</v>
      </c>
      <c r="N53" s="41">
        <v>328</v>
      </c>
      <c r="O53" s="41">
        <v>181</v>
      </c>
      <c r="P53" s="41">
        <v>96</v>
      </c>
      <c r="Q53" s="41">
        <v>17</v>
      </c>
      <c r="R53" s="39" t="s">
        <v>97</v>
      </c>
      <c r="S53" s="44" t="s">
        <v>138</v>
      </c>
      <c r="T53" s="45">
        <v>93</v>
      </c>
      <c r="U53" s="45">
        <v>2.2999999999999998</v>
      </c>
      <c r="V53" s="45">
        <v>4.7</v>
      </c>
      <c r="W53" s="37">
        <v>5</v>
      </c>
      <c r="X53" s="37" t="s">
        <v>148</v>
      </c>
      <c r="Y53" s="40"/>
      <c r="Z53" s="40" t="s">
        <v>158</v>
      </c>
      <c r="AA53" s="35" t="s">
        <v>175</v>
      </c>
      <c r="AB53" s="35" t="str">
        <f t="shared" si="0"/>
        <v>5YR4/4</v>
      </c>
      <c r="AC53" s="40">
        <v>5</v>
      </c>
      <c r="AD53" s="40" t="s">
        <v>187</v>
      </c>
      <c r="AE53" s="40">
        <v>4</v>
      </c>
      <c r="AF53" s="40">
        <v>4</v>
      </c>
      <c r="AG53" s="35" t="str">
        <f t="shared" si="1"/>
        <v>7.5YR5/6</v>
      </c>
      <c r="AH53" s="40">
        <v>7.5</v>
      </c>
      <c r="AI53" s="40" t="s">
        <v>187</v>
      </c>
      <c r="AJ53" s="40">
        <v>5</v>
      </c>
      <c r="AK53" s="40">
        <v>6</v>
      </c>
      <c r="AL53" s="40" t="s">
        <v>175</v>
      </c>
      <c r="AM53" s="40" t="s">
        <v>175</v>
      </c>
      <c r="AN53" s="40" t="s">
        <v>175</v>
      </c>
      <c r="AO53" s="40" t="s">
        <v>216</v>
      </c>
      <c r="AP53" s="40" t="s">
        <v>204</v>
      </c>
      <c r="AQ53" s="40" t="s">
        <v>180</v>
      </c>
      <c r="AR53" s="37" t="s">
        <v>97</v>
      </c>
      <c r="AS53" s="37" t="s">
        <v>97</v>
      </c>
      <c r="AT53" s="37" t="s">
        <v>97</v>
      </c>
      <c r="AU53" s="37" t="s">
        <v>97</v>
      </c>
      <c r="AV53" s="37" t="s">
        <v>97</v>
      </c>
      <c r="AW53" s="37" t="s">
        <v>97</v>
      </c>
      <c r="AX53" s="37" t="s">
        <v>97</v>
      </c>
      <c r="AY53" s="37" t="s">
        <v>97</v>
      </c>
      <c r="AZ53" s="40" t="s">
        <v>177</v>
      </c>
      <c r="BA53" s="40"/>
    </row>
    <row r="54" spans="1:54" x14ac:dyDescent="0.25">
      <c r="A54" s="7" t="s">
        <v>20</v>
      </c>
      <c r="B54" s="7" t="s">
        <v>41</v>
      </c>
      <c r="C54" s="21">
        <v>-23.216277777777776</v>
      </c>
      <c r="D54" s="21">
        <v>17.767749999999999</v>
      </c>
      <c r="E54" s="5">
        <v>1404</v>
      </c>
      <c r="F54" s="5" t="s">
        <v>83</v>
      </c>
      <c r="G54" s="9">
        <v>41611</v>
      </c>
      <c r="H54" s="5" t="s">
        <v>98</v>
      </c>
      <c r="I54" s="22">
        <v>29837</v>
      </c>
      <c r="J54" s="23">
        <v>6.97</v>
      </c>
      <c r="K54" s="23">
        <v>88</v>
      </c>
      <c r="L54" s="23">
        <v>0.34</v>
      </c>
      <c r="M54" s="23">
        <v>3.5</v>
      </c>
      <c r="N54" s="22">
        <v>323</v>
      </c>
      <c r="O54" s="22">
        <v>145</v>
      </c>
      <c r="P54" s="22">
        <v>86</v>
      </c>
      <c r="Q54" s="22">
        <v>18</v>
      </c>
      <c r="R54" s="12" t="s">
        <v>97</v>
      </c>
      <c r="S54" s="24" t="s">
        <v>138</v>
      </c>
      <c r="T54" s="25">
        <v>95.1</v>
      </c>
      <c r="U54" s="25">
        <v>2.1</v>
      </c>
      <c r="V54" s="25">
        <v>2.9</v>
      </c>
      <c r="W54" s="5">
        <v>0</v>
      </c>
      <c r="X54" s="5">
        <v>5</v>
      </c>
      <c r="Z54" s="26" t="s">
        <v>158</v>
      </c>
      <c r="AA54" s="7" t="s">
        <v>175</v>
      </c>
      <c r="AB54" s="7" t="str">
        <f t="shared" si="0"/>
        <v>5YR4/6</v>
      </c>
      <c r="AC54" s="26">
        <v>5</v>
      </c>
      <c r="AD54" s="26" t="s">
        <v>187</v>
      </c>
      <c r="AE54" s="26">
        <v>4</v>
      </c>
      <c r="AF54" s="26">
        <v>6</v>
      </c>
      <c r="AG54" s="7" t="str">
        <f t="shared" si="1"/>
        <v>7.5YR5/6</v>
      </c>
      <c r="AH54" s="26">
        <v>7.5</v>
      </c>
      <c r="AI54" s="26" t="s">
        <v>187</v>
      </c>
      <c r="AJ54" s="26">
        <v>5</v>
      </c>
      <c r="AK54" s="26">
        <v>6</v>
      </c>
      <c r="AL54" s="26" t="s">
        <v>175</v>
      </c>
      <c r="AM54" s="26" t="s">
        <v>175</v>
      </c>
      <c r="AN54" s="26" t="s">
        <v>175</v>
      </c>
      <c r="AO54" s="26" t="s">
        <v>170</v>
      </c>
      <c r="AP54" s="26" t="s">
        <v>171</v>
      </c>
      <c r="AQ54" s="26" t="s">
        <v>171</v>
      </c>
      <c r="AR54" s="12" t="s">
        <v>97</v>
      </c>
      <c r="AS54" s="12" t="s">
        <v>97</v>
      </c>
      <c r="AT54" s="12" t="s">
        <v>97</v>
      </c>
      <c r="AU54" s="12" t="s">
        <v>97</v>
      </c>
      <c r="AV54" s="12" t="s">
        <v>97</v>
      </c>
      <c r="AW54" s="12" t="s">
        <v>97</v>
      </c>
      <c r="AX54" s="12" t="s">
        <v>97</v>
      </c>
      <c r="AY54" s="12" t="s">
        <v>97</v>
      </c>
      <c r="AZ54" s="26" t="s">
        <v>177</v>
      </c>
    </row>
    <row r="55" spans="1:54" x14ac:dyDescent="0.25">
      <c r="A55" s="7" t="s">
        <v>20</v>
      </c>
      <c r="B55" s="7" t="s">
        <v>42</v>
      </c>
      <c r="C55" s="21">
        <v>-23.216277777777776</v>
      </c>
      <c r="D55" s="21">
        <v>17.767749999999999</v>
      </c>
      <c r="E55" s="5">
        <v>1404</v>
      </c>
      <c r="F55" s="5" t="s">
        <v>83</v>
      </c>
      <c r="G55" s="9">
        <v>41611</v>
      </c>
      <c r="H55" s="5" t="s">
        <v>98</v>
      </c>
      <c r="I55" s="22">
        <v>29838</v>
      </c>
      <c r="J55" s="23">
        <v>6.54</v>
      </c>
      <c r="K55" s="23">
        <v>45</v>
      </c>
      <c r="L55" s="23">
        <v>0.31</v>
      </c>
      <c r="M55" s="23">
        <v>0.6</v>
      </c>
      <c r="N55" s="22">
        <v>243</v>
      </c>
      <c r="O55" s="22">
        <v>144</v>
      </c>
      <c r="P55" s="22">
        <v>82</v>
      </c>
      <c r="Q55" s="22">
        <v>25</v>
      </c>
      <c r="R55" s="12" t="s">
        <v>97</v>
      </c>
      <c r="S55" s="24" t="s">
        <v>138</v>
      </c>
      <c r="T55" s="25">
        <v>92.6</v>
      </c>
      <c r="U55" s="25">
        <v>3.6</v>
      </c>
      <c r="V55" s="25">
        <v>3.8</v>
      </c>
      <c r="W55" s="5">
        <v>5</v>
      </c>
      <c r="X55" s="5" t="s">
        <v>148</v>
      </c>
      <c r="Z55" s="26" t="s">
        <v>158</v>
      </c>
      <c r="AA55" s="7" t="s">
        <v>175</v>
      </c>
      <c r="AB55" s="7" t="str">
        <f t="shared" si="0"/>
        <v>5YR4/6</v>
      </c>
      <c r="AC55" s="26">
        <v>5</v>
      </c>
      <c r="AD55" s="26" t="s">
        <v>187</v>
      </c>
      <c r="AE55" s="26">
        <v>4</v>
      </c>
      <c r="AF55" s="26">
        <v>6</v>
      </c>
      <c r="AG55" s="7" t="str">
        <f t="shared" si="1"/>
        <v>5YR5/7</v>
      </c>
      <c r="AH55" s="26">
        <v>5</v>
      </c>
      <c r="AI55" s="26" t="s">
        <v>187</v>
      </c>
      <c r="AJ55" s="26">
        <v>5</v>
      </c>
      <c r="AK55" s="26">
        <v>7</v>
      </c>
      <c r="AL55" s="26" t="s">
        <v>175</v>
      </c>
      <c r="AM55" s="26" t="s">
        <v>175</v>
      </c>
      <c r="AN55" s="26" t="s">
        <v>175</v>
      </c>
      <c r="AO55" s="26" t="s">
        <v>216</v>
      </c>
      <c r="AP55" s="26" t="s">
        <v>204</v>
      </c>
      <c r="AQ55" s="26" t="s">
        <v>179</v>
      </c>
      <c r="AR55" s="12" t="s">
        <v>97</v>
      </c>
      <c r="AS55" s="12" t="s">
        <v>97</v>
      </c>
      <c r="AT55" s="12" t="s">
        <v>97</v>
      </c>
      <c r="AU55" s="12" t="s">
        <v>97</v>
      </c>
      <c r="AV55" s="12" t="s">
        <v>97</v>
      </c>
      <c r="AW55" s="12" t="s">
        <v>97</v>
      </c>
      <c r="AX55" s="12" t="s">
        <v>97</v>
      </c>
      <c r="AY55" s="12" t="s">
        <v>97</v>
      </c>
      <c r="AZ55" s="26" t="s">
        <v>177</v>
      </c>
    </row>
    <row r="56" spans="1:54" s="35" customFormat="1" x14ac:dyDescent="0.25">
      <c r="A56" s="35" t="s">
        <v>21</v>
      </c>
      <c r="B56" s="35" t="s">
        <v>41</v>
      </c>
      <c r="C56" s="36">
        <v>-23.214500000000001</v>
      </c>
      <c r="D56" s="36">
        <v>17.768194444444443</v>
      </c>
      <c r="E56" s="37">
        <v>1401</v>
      </c>
      <c r="F56" s="37" t="s">
        <v>84</v>
      </c>
      <c r="G56" s="38">
        <v>41611</v>
      </c>
      <c r="H56" s="37" t="s">
        <v>98</v>
      </c>
      <c r="I56" s="41">
        <v>29839</v>
      </c>
      <c r="J56" s="42">
        <v>7.5</v>
      </c>
      <c r="K56" s="42">
        <v>105</v>
      </c>
      <c r="L56" s="42">
        <v>0.65</v>
      </c>
      <c r="M56" s="42">
        <v>4</v>
      </c>
      <c r="N56" s="41">
        <v>359</v>
      </c>
      <c r="O56" s="41">
        <v>335</v>
      </c>
      <c r="P56" s="41">
        <v>136</v>
      </c>
      <c r="Q56" s="41">
        <v>25</v>
      </c>
      <c r="R56" s="39" t="s">
        <v>97</v>
      </c>
      <c r="S56" s="44" t="s">
        <v>138</v>
      </c>
      <c r="T56" s="45">
        <v>94.4</v>
      </c>
      <c r="U56" s="45">
        <v>3.8</v>
      </c>
      <c r="V56" s="45">
        <v>1.8</v>
      </c>
      <c r="W56" s="37">
        <v>0</v>
      </c>
      <c r="X56" s="37">
        <v>4</v>
      </c>
      <c r="Y56" s="40"/>
      <c r="Z56" s="40" t="s">
        <v>158</v>
      </c>
      <c r="AA56" s="35" t="s">
        <v>175</v>
      </c>
      <c r="AB56" s="35" t="str">
        <f t="shared" si="0"/>
        <v>7.5YR4/4</v>
      </c>
      <c r="AC56" s="40">
        <v>7.5</v>
      </c>
      <c r="AD56" s="40" t="s">
        <v>187</v>
      </c>
      <c r="AE56" s="40">
        <v>4</v>
      </c>
      <c r="AF56" s="40">
        <v>4</v>
      </c>
      <c r="AG56" s="35" t="str">
        <f t="shared" si="1"/>
        <v>7.5YR6/6</v>
      </c>
      <c r="AH56" s="40">
        <v>7.5</v>
      </c>
      <c r="AI56" s="40" t="s">
        <v>187</v>
      </c>
      <c r="AJ56" s="40">
        <v>6</v>
      </c>
      <c r="AK56" s="40">
        <v>6</v>
      </c>
      <c r="AL56" s="40" t="s">
        <v>175</v>
      </c>
      <c r="AM56" s="40" t="s">
        <v>175</v>
      </c>
      <c r="AN56" s="40" t="s">
        <v>175</v>
      </c>
      <c r="AO56" s="40" t="s">
        <v>170</v>
      </c>
      <c r="AP56" s="40" t="s">
        <v>171</v>
      </c>
      <c r="AQ56" s="40" t="s">
        <v>171</v>
      </c>
      <c r="AR56" s="37" t="s">
        <v>97</v>
      </c>
      <c r="AS56" s="37" t="s">
        <v>97</v>
      </c>
      <c r="AT56" s="37" t="s">
        <v>97</v>
      </c>
      <c r="AU56" s="37" t="s">
        <v>97</v>
      </c>
      <c r="AV56" s="37" t="s">
        <v>97</v>
      </c>
      <c r="AW56" s="37" t="s">
        <v>97</v>
      </c>
      <c r="AX56" s="37" t="s">
        <v>97</v>
      </c>
      <c r="AY56" s="37" t="s">
        <v>97</v>
      </c>
      <c r="AZ56" s="40" t="s">
        <v>177</v>
      </c>
      <c r="BA56" s="40"/>
      <c r="BB56" s="35" t="s">
        <v>233</v>
      </c>
    </row>
    <row r="57" spans="1:54" s="35" customFormat="1" x14ac:dyDescent="0.25">
      <c r="A57" s="35" t="s">
        <v>21</v>
      </c>
      <c r="B57" s="35" t="s">
        <v>42</v>
      </c>
      <c r="C57" s="36">
        <v>-23.214500000000001</v>
      </c>
      <c r="D57" s="36">
        <v>17.768194444444443</v>
      </c>
      <c r="E57" s="37">
        <v>1401</v>
      </c>
      <c r="F57" s="37" t="s">
        <v>84</v>
      </c>
      <c r="G57" s="38">
        <v>41611</v>
      </c>
      <c r="H57" s="37" t="s">
        <v>98</v>
      </c>
      <c r="I57" s="41">
        <v>29840</v>
      </c>
      <c r="J57" s="42">
        <v>7.41</v>
      </c>
      <c r="K57" s="42">
        <v>68</v>
      </c>
      <c r="L57" s="42">
        <v>0.36</v>
      </c>
      <c r="M57" s="42">
        <v>0.7</v>
      </c>
      <c r="N57" s="41">
        <v>394</v>
      </c>
      <c r="O57" s="41">
        <v>236</v>
      </c>
      <c r="P57" s="41">
        <v>178</v>
      </c>
      <c r="Q57" s="41">
        <v>28</v>
      </c>
      <c r="R57" s="39" t="s">
        <v>97</v>
      </c>
      <c r="S57" s="44" t="s">
        <v>138</v>
      </c>
      <c r="T57" s="45">
        <v>91.8</v>
      </c>
      <c r="U57" s="45">
        <v>3.5</v>
      </c>
      <c r="V57" s="45">
        <v>4.7</v>
      </c>
      <c r="W57" s="37">
        <v>4</v>
      </c>
      <c r="X57" s="37" t="s">
        <v>148</v>
      </c>
      <c r="Y57" s="40"/>
      <c r="Z57" s="40" t="s">
        <v>158</v>
      </c>
      <c r="AA57" s="35" t="s">
        <v>175</v>
      </c>
      <c r="AB57" s="35" t="str">
        <f t="shared" si="0"/>
        <v>7.5YR4/3</v>
      </c>
      <c r="AC57" s="40">
        <v>7.5</v>
      </c>
      <c r="AD57" s="40" t="s">
        <v>187</v>
      </c>
      <c r="AE57" s="40">
        <v>4</v>
      </c>
      <c r="AF57" s="40">
        <v>3</v>
      </c>
      <c r="AG57" s="35" t="str">
        <f t="shared" si="1"/>
        <v>5YR5/6</v>
      </c>
      <c r="AH57" s="40">
        <v>5</v>
      </c>
      <c r="AI57" s="40" t="s">
        <v>187</v>
      </c>
      <c r="AJ57" s="40">
        <v>5</v>
      </c>
      <c r="AK57" s="40">
        <v>6</v>
      </c>
      <c r="AL57" s="40" t="s">
        <v>175</v>
      </c>
      <c r="AM57" s="40" t="s">
        <v>175</v>
      </c>
      <c r="AN57" s="40" t="s">
        <v>175</v>
      </c>
      <c r="AO57" s="40" t="s">
        <v>235</v>
      </c>
      <c r="AP57" s="40" t="s">
        <v>181</v>
      </c>
      <c r="AQ57" s="40" t="s">
        <v>180</v>
      </c>
      <c r="AR57" s="37" t="s">
        <v>97</v>
      </c>
      <c r="AS57" s="37" t="s">
        <v>97</v>
      </c>
      <c r="AT57" s="37" t="s">
        <v>97</v>
      </c>
      <c r="AU57" s="37" t="s">
        <v>97</v>
      </c>
      <c r="AV57" s="37" t="s">
        <v>97</v>
      </c>
      <c r="AW57" s="37" t="s">
        <v>97</v>
      </c>
      <c r="AX57" s="37" t="s">
        <v>97</v>
      </c>
      <c r="AY57" s="37" t="s">
        <v>97</v>
      </c>
      <c r="AZ57" s="40" t="s">
        <v>177</v>
      </c>
      <c r="BA57" s="40"/>
    </row>
    <row r="58" spans="1:54" x14ac:dyDescent="0.25">
      <c r="A58" s="7" t="s">
        <v>22</v>
      </c>
      <c r="B58" s="7" t="s">
        <v>41</v>
      </c>
      <c r="C58" s="21">
        <v>-23.21188888888889</v>
      </c>
      <c r="D58" s="21">
        <v>17.766638888888888</v>
      </c>
      <c r="E58" s="5">
        <v>1404</v>
      </c>
      <c r="F58" s="5" t="s">
        <v>85</v>
      </c>
      <c r="G58" s="9">
        <v>41611</v>
      </c>
      <c r="H58" s="5" t="s">
        <v>98</v>
      </c>
      <c r="I58" s="22">
        <v>29841</v>
      </c>
      <c r="J58" s="23">
        <v>7.49</v>
      </c>
      <c r="K58" s="23">
        <v>84</v>
      </c>
      <c r="L58" s="23">
        <v>0.48</v>
      </c>
      <c r="M58" s="23">
        <v>3.3</v>
      </c>
      <c r="N58" s="22">
        <v>345</v>
      </c>
      <c r="O58" s="22">
        <v>258</v>
      </c>
      <c r="P58" s="22">
        <v>126</v>
      </c>
      <c r="Q58" s="22">
        <v>31</v>
      </c>
      <c r="R58" s="12" t="s">
        <v>97</v>
      </c>
      <c r="S58" s="24" t="s">
        <v>138</v>
      </c>
      <c r="T58" s="25">
        <v>94.4</v>
      </c>
      <c r="U58" s="25">
        <v>2.7</v>
      </c>
      <c r="V58" s="25">
        <v>2.9</v>
      </c>
      <c r="W58" s="5">
        <v>0</v>
      </c>
      <c r="X58" s="5">
        <v>4</v>
      </c>
      <c r="Z58" s="26" t="s">
        <v>158</v>
      </c>
      <c r="AA58" s="7" t="s">
        <v>175</v>
      </c>
      <c r="AB58" s="7" t="str">
        <f t="shared" si="0"/>
        <v>7.5YR4/4</v>
      </c>
      <c r="AC58" s="26">
        <v>7.5</v>
      </c>
      <c r="AD58" s="26" t="s">
        <v>187</v>
      </c>
      <c r="AE58" s="26">
        <v>4</v>
      </c>
      <c r="AF58" s="26">
        <v>4</v>
      </c>
      <c r="AG58" s="7" t="str">
        <f t="shared" si="1"/>
        <v>7.5YR6/6</v>
      </c>
      <c r="AH58" s="26">
        <v>7.5</v>
      </c>
      <c r="AI58" s="26" t="s">
        <v>187</v>
      </c>
      <c r="AJ58" s="26">
        <v>6</v>
      </c>
      <c r="AK58" s="26">
        <v>6</v>
      </c>
      <c r="AL58" s="26" t="s">
        <v>175</v>
      </c>
      <c r="AM58" s="26" t="s">
        <v>175</v>
      </c>
      <c r="AN58" s="26" t="s">
        <v>175</v>
      </c>
      <c r="AO58" s="26" t="s">
        <v>170</v>
      </c>
      <c r="AP58" s="26" t="s">
        <v>171</v>
      </c>
      <c r="AQ58" s="26" t="s">
        <v>171</v>
      </c>
      <c r="AR58" s="12" t="s">
        <v>97</v>
      </c>
      <c r="AS58" s="12" t="s">
        <v>97</v>
      </c>
      <c r="AT58" s="12" t="s">
        <v>97</v>
      </c>
      <c r="AU58" s="12" t="s">
        <v>97</v>
      </c>
      <c r="AV58" s="12" t="s">
        <v>97</v>
      </c>
      <c r="AW58" s="12" t="s">
        <v>97</v>
      </c>
      <c r="AX58" s="12" t="s">
        <v>97</v>
      </c>
      <c r="AY58" s="12" t="s">
        <v>97</v>
      </c>
      <c r="AZ58" s="26" t="s">
        <v>177</v>
      </c>
    </row>
    <row r="59" spans="1:54" x14ac:dyDescent="0.25">
      <c r="A59" s="7" t="s">
        <v>22</v>
      </c>
      <c r="B59" s="7" t="s">
        <v>42</v>
      </c>
      <c r="C59" s="21">
        <v>-23.21188888888889</v>
      </c>
      <c r="D59" s="21">
        <v>17.766638888888888</v>
      </c>
      <c r="E59" s="5">
        <v>1404</v>
      </c>
      <c r="F59" s="5" t="s">
        <v>85</v>
      </c>
      <c r="G59" s="9">
        <v>41611</v>
      </c>
      <c r="H59" s="5" t="s">
        <v>98</v>
      </c>
      <c r="I59" s="22">
        <v>29842</v>
      </c>
      <c r="J59" s="23">
        <v>7.15</v>
      </c>
      <c r="K59" s="23">
        <v>70</v>
      </c>
      <c r="L59" s="23">
        <v>0.21</v>
      </c>
      <c r="M59" s="23">
        <v>1.1000000000000001</v>
      </c>
      <c r="N59" s="22">
        <v>347</v>
      </c>
      <c r="O59" s="22">
        <v>257</v>
      </c>
      <c r="P59" s="22">
        <v>156</v>
      </c>
      <c r="Q59" s="22">
        <v>25</v>
      </c>
      <c r="R59" s="12" t="s">
        <v>97</v>
      </c>
      <c r="S59" s="24" t="s">
        <v>138</v>
      </c>
      <c r="T59" s="25">
        <v>92.2</v>
      </c>
      <c r="U59" s="25">
        <v>3.8</v>
      </c>
      <c r="V59" s="25">
        <v>4</v>
      </c>
      <c r="W59" s="5">
        <v>4</v>
      </c>
      <c r="X59" s="5" t="s">
        <v>148</v>
      </c>
      <c r="Z59" s="26" t="s">
        <v>158</v>
      </c>
      <c r="AA59" s="7" t="s">
        <v>175</v>
      </c>
      <c r="AB59" s="7" t="str">
        <f t="shared" si="0"/>
        <v>7.5YR4/6</v>
      </c>
      <c r="AC59" s="26">
        <v>7.5</v>
      </c>
      <c r="AD59" s="26" t="s">
        <v>187</v>
      </c>
      <c r="AE59" s="26">
        <v>4</v>
      </c>
      <c r="AF59" s="26">
        <v>6</v>
      </c>
      <c r="AG59" s="7" t="str">
        <f t="shared" si="1"/>
        <v>5YR5/6</v>
      </c>
      <c r="AH59" s="26">
        <v>5</v>
      </c>
      <c r="AI59" s="26" t="s">
        <v>187</v>
      </c>
      <c r="AJ59" s="26">
        <v>5</v>
      </c>
      <c r="AK59" s="26">
        <v>6</v>
      </c>
      <c r="AL59" s="26" t="s">
        <v>175</v>
      </c>
      <c r="AM59" s="26" t="s">
        <v>175</v>
      </c>
      <c r="AN59" s="26" t="s">
        <v>175</v>
      </c>
      <c r="AO59" s="26" t="s">
        <v>236</v>
      </c>
      <c r="AP59" s="26" t="s">
        <v>204</v>
      </c>
      <c r="AQ59" s="26" t="s">
        <v>179</v>
      </c>
      <c r="AR59" s="12" t="s">
        <v>97</v>
      </c>
      <c r="AS59" s="12" t="s">
        <v>97</v>
      </c>
      <c r="AT59" s="12" t="s">
        <v>97</v>
      </c>
      <c r="AU59" s="12" t="s">
        <v>97</v>
      </c>
      <c r="AV59" s="12" t="s">
        <v>97</v>
      </c>
      <c r="AW59" s="12" t="s">
        <v>97</v>
      </c>
      <c r="AX59" s="12" t="s">
        <v>97</v>
      </c>
      <c r="AY59" s="12" t="s">
        <v>97</v>
      </c>
      <c r="AZ59" s="26" t="s">
        <v>177</v>
      </c>
    </row>
    <row r="60" spans="1:54" s="35" customFormat="1" x14ac:dyDescent="0.25">
      <c r="A60" s="35" t="s">
        <v>23</v>
      </c>
      <c r="B60" s="35" t="s">
        <v>41</v>
      </c>
      <c r="C60" s="36">
        <v>-23.20963888888889</v>
      </c>
      <c r="D60" s="36">
        <v>17.765388888888889</v>
      </c>
      <c r="E60" s="37">
        <v>1390</v>
      </c>
      <c r="F60" s="37" t="s">
        <v>86</v>
      </c>
      <c r="G60" s="38">
        <v>41611</v>
      </c>
      <c r="H60" s="37" t="s">
        <v>98</v>
      </c>
      <c r="I60" s="41">
        <v>29843</v>
      </c>
      <c r="J60" s="42">
        <v>7.06</v>
      </c>
      <c r="K60" s="42">
        <v>65</v>
      </c>
      <c r="L60" s="42">
        <v>0.39</v>
      </c>
      <c r="M60" s="42">
        <v>3.1</v>
      </c>
      <c r="N60" s="41">
        <v>301</v>
      </c>
      <c r="O60" s="41">
        <v>159</v>
      </c>
      <c r="P60" s="41">
        <v>102</v>
      </c>
      <c r="Q60" s="41">
        <v>10</v>
      </c>
      <c r="R60" s="39" t="s">
        <v>97</v>
      </c>
      <c r="S60" s="44" t="s">
        <v>138</v>
      </c>
      <c r="T60" s="45">
        <v>95</v>
      </c>
      <c r="U60" s="45">
        <v>2.2999999999999998</v>
      </c>
      <c r="V60" s="45">
        <v>2.7</v>
      </c>
      <c r="W60" s="37">
        <v>0</v>
      </c>
      <c r="X60" s="37">
        <v>3</v>
      </c>
      <c r="Y60" s="40"/>
      <c r="Z60" s="40" t="s">
        <v>158</v>
      </c>
      <c r="AA60" s="35" t="s">
        <v>175</v>
      </c>
      <c r="AB60" s="35" t="str">
        <f t="shared" si="0"/>
        <v>7.5YR4/6</v>
      </c>
      <c r="AC60" s="40">
        <v>7.5</v>
      </c>
      <c r="AD60" s="40" t="s">
        <v>187</v>
      </c>
      <c r="AE60" s="40">
        <v>4</v>
      </c>
      <c r="AF60" s="40">
        <v>6</v>
      </c>
      <c r="AG60" s="35" t="str">
        <f t="shared" si="1"/>
        <v>7.5YR4.5/6</v>
      </c>
      <c r="AH60" s="40">
        <v>7.5</v>
      </c>
      <c r="AI60" s="40" t="s">
        <v>187</v>
      </c>
      <c r="AJ60" s="40">
        <v>4.5</v>
      </c>
      <c r="AK60" s="40">
        <v>6</v>
      </c>
      <c r="AL60" s="40" t="s">
        <v>175</v>
      </c>
      <c r="AM60" s="40" t="s">
        <v>175</v>
      </c>
      <c r="AN60" s="40" t="s">
        <v>175</v>
      </c>
      <c r="AO60" s="40" t="s">
        <v>170</v>
      </c>
      <c r="AP60" s="40" t="s">
        <v>171</v>
      </c>
      <c r="AQ60" s="40" t="s">
        <v>171</v>
      </c>
      <c r="AR60" s="37" t="s">
        <v>97</v>
      </c>
      <c r="AS60" s="37" t="s">
        <v>97</v>
      </c>
      <c r="AT60" s="37" t="s">
        <v>97</v>
      </c>
      <c r="AU60" s="37" t="s">
        <v>97</v>
      </c>
      <c r="AV60" s="37" t="s">
        <v>97</v>
      </c>
      <c r="AW60" s="37" t="s">
        <v>97</v>
      </c>
      <c r="AX60" s="37" t="s">
        <v>97</v>
      </c>
      <c r="AY60" s="37" t="s">
        <v>97</v>
      </c>
      <c r="AZ60" s="40" t="s">
        <v>177</v>
      </c>
      <c r="BA60" s="40"/>
    </row>
    <row r="61" spans="1:54" s="35" customFormat="1" x14ac:dyDescent="0.25">
      <c r="A61" s="35" t="s">
        <v>23</v>
      </c>
      <c r="B61" s="35" t="s">
        <v>42</v>
      </c>
      <c r="C61" s="36">
        <v>-23.20963888888889</v>
      </c>
      <c r="D61" s="36">
        <v>17.765388888888889</v>
      </c>
      <c r="E61" s="37">
        <v>1390</v>
      </c>
      <c r="F61" s="37" t="s">
        <v>86</v>
      </c>
      <c r="G61" s="38">
        <v>41611</v>
      </c>
      <c r="H61" s="37" t="s">
        <v>98</v>
      </c>
      <c r="I61" s="41">
        <v>29844</v>
      </c>
      <c r="J61" s="42">
        <v>7.05</v>
      </c>
      <c r="K61" s="42">
        <v>69</v>
      </c>
      <c r="L61" s="42">
        <v>0.3</v>
      </c>
      <c r="M61" s="42">
        <v>1.1000000000000001</v>
      </c>
      <c r="N61" s="41">
        <v>407</v>
      </c>
      <c r="O61" s="41">
        <v>269</v>
      </c>
      <c r="P61" s="41">
        <v>141</v>
      </c>
      <c r="Q61" s="41">
        <v>14</v>
      </c>
      <c r="R61" s="39" t="s">
        <v>97</v>
      </c>
      <c r="S61" s="44" t="s">
        <v>138</v>
      </c>
      <c r="T61" s="45">
        <v>92.3</v>
      </c>
      <c r="U61" s="45">
        <v>3.2</v>
      </c>
      <c r="V61" s="45">
        <v>4.5</v>
      </c>
      <c r="W61" s="37">
        <v>3</v>
      </c>
      <c r="X61" s="37" t="s">
        <v>148</v>
      </c>
      <c r="Y61" s="40"/>
      <c r="Z61" s="40" t="s">
        <v>158</v>
      </c>
      <c r="AA61" s="35" t="s">
        <v>175</v>
      </c>
      <c r="AB61" s="35" t="str">
        <f t="shared" si="0"/>
        <v>5YR4/4</v>
      </c>
      <c r="AC61" s="40">
        <v>5</v>
      </c>
      <c r="AD61" s="40" t="s">
        <v>187</v>
      </c>
      <c r="AE61" s="40">
        <v>4</v>
      </c>
      <c r="AF61" s="40">
        <v>4</v>
      </c>
      <c r="AG61" s="35" t="str">
        <f t="shared" si="1"/>
        <v>7.5YR5/6</v>
      </c>
      <c r="AH61" s="40">
        <v>7.5</v>
      </c>
      <c r="AI61" s="40" t="s">
        <v>187</v>
      </c>
      <c r="AJ61" s="40">
        <v>5</v>
      </c>
      <c r="AK61" s="40">
        <v>6</v>
      </c>
      <c r="AL61" s="40" t="s">
        <v>175</v>
      </c>
      <c r="AM61" s="40" t="s">
        <v>175</v>
      </c>
      <c r="AN61" s="40" t="s">
        <v>175</v>
      </c>
      <c r="AO61" s="40" t="s">
        <v>237</v>
      </c>
      <c r="AP61" s="40" t="s">
        <v>181</v>
      </c>
      <c r="AQ61" s="40" t="s">
        <v>180</v>
      </c>
      <c r="AR61" s="37" t="s">
        <v>97</v>
      </c>
      <c r="AS61" s="37" t="s">
        <v>97</v>
      </c>
      <c r="AT61" s="37" t="s">
        <v>97</v>
      </c>
      <c r="AU61" s="37" t="s">
        <v>97</v>
      </c>
      <c r="AV61" s="37" t="s">
        <v>97</v>
      </c>
      <c r="AW61" s="37" t="s">
        <v>97</v>
      </c>
      <c r="AX61" s="37" t="s">
        <v>97</v>
      </c>
      <c r="AY61" s="37" t="s">
        <v>97</v>
      </c>
      <c r="AZ61" s="40" t="s">
        <v>177</v>
      </c>
      <c r="BA61" s="40"/>
    </row>
    <row r="62" spans="1:54" x14ac:dyDescent="0.25">
      <c r="A62" s="7" t="s">
        <v>24</v>
      </c>
      <c r="B62" s="7" t="s">
        <v>41</v>
      </c>
      <c r="C62" s="21">
        <v>-23.226666666666667</v>
      </c>
      <c r="D62" s="21">
        <v>17.756083333333333</v>
      </c>
      <c r="E62" s="5">
        <v>1411</v>
      </c>
      <c r="F62" s="5" t="s">
        <v>87</v>
      </c>
      <c r="G62" s="9">
        <v>41612</v>
      </c>
      <c r="H62" s="5" t="s">
        <v>98</v>
      </c>
      <c r="I62" s="22">
        <v>29845</v>
      </c>
      <c r="J62" s="23">
        <v>6.47</v>
      </c>
      <c r="K62" s="23">
        <v>59</v>
      </c>
      <c r="L62" s="23">
        <v>0.39</v>
      </c>
      <c r="M62" s="23">
        <v>3.3</v>
      </c>
      <c r="N62" s="22">
        <v>156</v>
      </c>
      <c r="O62" s="22">
        <v>149</v>
      </c>
      <c r="P62" s="22">
        <v>34</v>
      </c>
      <c r="Q62" s="22">
        <v>72</v>
      </c>
      <c r="R62" s="12" t="s">
        <v>97</v>
      </c>
      <c r="S62" s="24" t="s">
        <v>138</v>
      </c>
      <c r="T62" s="25">
        <v>98.6</v>
      </c>
      <c r="U62" s="25">
        <v>1</v>
      </c>
      <c r="V62" s="25">
        <v>0.4</v>
      </c>
      <c r="W62" s="5">
        <v>0</v>
      </c>
      <c r="X62" s="5">
        <v>7</v>
      </c>
      <c r="Z62" s="26" t="s">
        <v>158</v>
      </c>
      <c r="AA62" s="7" t="s">
        <v>175</v>
      </c>
      <c r="AB62" s="7" t="str">
        <f t="shared" si="0"/>
        <v>2.5YR4/6</v>
      </c>
      <c r="AC62" s="26">
        <v>2.5</v>
      </c>
      <c r="AD62" s="26" t="s">
        <v>187</v>
      </c>
      <c r="AE62" s="26">
        <v>4</v>
      </c>
      <c r="AF62" s="26">
        <v>6</v>
      </c>
      <c r="AG62" s="7" t="str">
        <f t="shared" si="1"/>
        <v>5YR5/8</v>
      </c>
      <c r="AH62" s="26">
        <v>5</v>
      </c>
      <c r="AI62" s="26" t="s">
        <v>187</v>
      </c>
      <c r="AJ62" s="26">
        <v>5</v>
      </c>
      <c r="AK62" s="26">
        <v>8</v>
      </c>
      <c r="AL62" s="26" t="s">
        <v>175</v>
      </c>
      <c r="AM62" s="26" t="s">
        <v>175</v>
      </c>
      <c r="AN62" s="26" t="s">
        <v>175</v>
      </c>
      <c r="AO62" s="26" t="s">
        <v>170</v>
      </c>
      <c r="AP62" s="26" t="s">
        <v>171</v>
      </c>
      <c r="AQ62" s="26" t="s">
        <v>171</v>
      </c>
      <c r="AR62" s="12" t="s">
        <v>97</v>
      </c>
      <c r="AS62" s="12" t="s">
        <v>97</v>
      </c>
      <c r="AT62" s="12" t="s">
        <v>97</v>
      </c>
      <c r="AU62" s="12" t="s">
        <v>97</v>
      </c>
      <c r="AV62" s="12" t="s">
        <v>97</v>
      </c>
      <c r="AW62" s="12" t="s">
        <v>97</v>
      </c>
      <c r="AX62" s="12" t="s">
        <v>97</v>
      </c>
      <c r="AY62" s="26" t="s">
        <v>238</v>
      </c>
      <c r="AZ62" s="26" t="s">
        <v>177</v>
      </c>
      <c r="BB62" s="7" t="s">
        <v>240</v>
      </c>
    </row>
    <row r="63" spans="1:54" x14ac:dyDescent="0.25">
      <c r="A63" s="7" t="s">
        <v>24</v>
      </c>
      <c r="B63" s="7" t="s">
        <v>42</v>
      </c>
      <c r="C63" s="21">
        <v>-23.226666666666667</v>
      </c>
      <c r="D63" s="21">
        <v>17.756083333333333</v>
      </c>
      <c r="E63" s="5">
        <v>1411</v>
      </c>
      <c r="F63" s="5" t="s">
        <v>87</v>
      </c>
      <c r="G63" s="9">
        <v>41612</v>
      </c>
      <c r="H63" s="5" t="s">
        <v>98</v>
      </c>
      <c r="I63" s="22">
        <v>29846</v>
      </c>
      <c r="J63" s="23">
        <v>6.21</v>
      </c>
      <c r="K63" s="23">
        <v>42</v>
      </c>
      <c r="L63" s="23">
        <v>0.26</v>
      </c>
      <c r="M63" s="23">
        <v>3.1</v>
      </c>
      <c r="N63" s="22">
        <v>94</v>
      </c>
      <c r="O63" s="22">
        <v>102</v>
      </c>
      <c r="P63" s="22">
        <v>27</v>
      </c>
      <c r="Q63" s="22">
        <v>16</v>
      </c>
      <c r="R63" s="12" t="s">
        <v>97</v>
      </c>
      <c r="S63" s="24" t="s">
        <v>138</v>
      </c>
      <c r="T63" s="25">
        <v>94.1</v>
      </c>
      <c r="U63" s="25">
        <v>2.2000000000000002</v>
      </c>
      <c r="V63" s="25">
        <v>3.7</v>
      </c>
      <c r="W63" s="5">
        <v>7</v>
      </c>
      <c r="X63" s="5" t="s">
        <v>149</v>
      </c>
      <c r="Z63" s="26" t="s">
        <v>158</v>
      </c>
      <c r="AA63" s="7" t="s">
        <v>175</v>
      </c>
      <c r="AB63" s="7" t="str">
        <f t="shared" si="0"/>
        <v>2.5YR3.5/7</v>
      </c>
      <c r="AC63" s="26">
        <v>2.5</v>
      </c>
      <c r="AD63" s="26" t="s">
        <v>187</v>
      </c>
      <c r="AE63" s="26">
        <v>3.5</v>
      </c>
      <c r="AF63" s="26">
        <v>7</v>
      </c>
      <c r="AG63" s="7" t="str">
        <f t="shared" si="1"/>
        <v>2.5YR5/8</v>
      </c>
      <c r="AH63" s="26">
        <v>2.5</v>
      </c>
      <c r="AI63" s="26" t="s">
        <v>187</v>
      </c>
      <c r="AJ63" s="26">
        <v>5</v>
      </c>
      <c r="AK63" s="26">
        <v>8</v>
      </c>
      <c r="AL63" s="26" t="s">
        <v>175</v>
      </c>
      <c r="AM63" s="26" t="s">
        <v>175</v>
      </c>
      <c r="AN63" s="26" t="s">
        <v>175</v>
      </c>
      <c r="AO63" s="26" t="s">
        <v>216</v>
      </c>
      <c r="AP63" s="26" t="s">
        <v>204</v>
      </c>
      <c r="AQ63" s="26" t="s">
        <v>179</v>
      </c>
      <c r="AR63" s="12" t="s">
        <v>97</v>
      </c>
      <c r="AS63" s="12" t="s">
        <v>97</v>
      </c>
      <c r="AT63" s="12" t="s">
        <v>97</v>
      </c>
      <c r="AU63" s="12" t="s">
        <v>97</v>
      </c>
      <c r="AV63" s="12" t="s">
        <v>97</v>
      </c>
      <c r="AW63" s="12" t="s">
        <v>97</v>
      </c>
      <c r="AX63" s="12" t="s">
        <v>97</v>
      </c>
      <c r="AY63" s="26" t="s">
        <v>239</v>
      </c>
      <c r="AZ63" s="26" t="s">
        <v>177</v>
      </c>
    </row>
    <row r="64" spans="1:54" s="35" customFormat="1" x14ac:dyDescent="0.25">
      <c r="A64" s="35" t="s">
        <v>25</v>
      </c>
      <c r="B64" s="35" t="s">
        <v>41</v>
      </c>
      <c r="C64" s="36">
        <v>-23.227222222222224</v>
      </c>
      <c r="D64" s="36">
        <v>17.757416666666668</v>
      </c>
      <c r="E64" s="37">
        <v>1406</v>
      </c>
      <c r="F64" s="37" t="s">
        <v>88</v>
      </c>
      <c r="G64" s="38">
        <v>41612</v>
      </c>
      <c r="H64" s="37" t="s">
        <v>98</v>
      </c>
      <c r="I64" s="41">
        <v>29847</v>
      </c>
      <c r="J64" s="42">
        <v>6.14</v>
      </c>
      <c r="K64" s="42">
        <v>42</v>
      </c>
      <c r="L64" s="42">
        <v>0.24</v>
      </c>
      <c r="M64" s="42">
        <v>4.7</v>
      </c>
      <c r="N64" s="41">
        <v>74</v>
      </c>
      <c r="O64" s="41">
        <v>58</v>
      </c>
      <c r="P64" s="41">
        <v>19</v>
      </c>
      <c r="Q64" s="41">
        <v>23</v>
      </c>
      <c r="R64" s="39" t="s">
        <v>97</v>
      </c>
      <c r="S64" s="44" t="s">
        <v>138</v>
      </c>
      <c r="T64" s="45">
        <v>96.6</v>
      </c>
      <c r="U64" s="45">
        <v>1.1000000000000001</v>
      </c>
      <c r="V64" s="45">
        <v>2.4</v>
      </c>
      <c r="W64" s="37">
        <v>0</v>
      </c>
      <c r="X64" s="37">
        <v>10</v>
      </c>
      <c r="Y64" s="40"/>
      <c r="Z64" s="40" t="s">
        <v>158</v>
      </c>
      <c r="AA64" s="35" t="s">
        <v>175</v>
      </c>
      <c r="AB64" s="35" t="str">
        <f t="shared" si="0"/>
        <v>2.5YR4/6</v>
      </c>
      <c r="AC64" s="40">
        <v>2.5</v>
      </c>
      <c r="AD64" s="40" t="s">
        <v>187</v>
      </c>
      <c r="AE64" s="40">
        <v>4</v>
      </c>
      <c r="AF64" s="40">
        <v>6</v>
      </c>
      <c r="AG64" s="35" t="str">
        <f t="shared" si="1"/>
        <v>5YR5/8</v>
      </c>
      <c r="AH64" s="40">
        <v>5</v>
      </c>
      <c r="AI64" s="40" t="s">
        <v>187</v>
      </c>
      <c r="AJ64" s="40">
        <v>5</v>
      </c>
      <c r="AK64" s="40">
        <v>8</v>
      </c>
      <c r="AL64" s="40" t="s">
        <v>175</v>
      </c>
      <c r="AM64" s="40" t="s">
        <v>175</v>
      </c>
      <c r="AN64" s="40" t="s">
        <v>175</v>
      </c>
      <c r="AO64" s="40" t="s">
        <v>170</v>
      </c>
      <c r="AP64" s="40" t="s">
        <v>171</v>
      </c>
      <c r="AQ64" s="40" t="s">
        <v>171</v>
      </c>
      <c r="AR64" s="37" t="s">
        <v>97</v>
      </c>
      <c r="AS64" s="37" t="s">
        <v>97</v>
      </c>
      <c r="AT64" s="40">
        <v>5</v>
      </c>
      <c r="AU64" s="40" t="s">
        <v>172</v>
      </c>
      <c r="AV64" s="37" t="s">
        <v>97</v>
      </c>
      <c r="AW64" s="37" t="s">
        <v>97</v>
      </c>
      <c r="AX64" s="37" t="s">
        <v>97</v>
      </c>
      <c r="AY64" s="40" t="s">
        <v>241</v>
      </c>
      <c r="AZ64" s="40" t="s">
        <v>177</v>
      </c>
      <c r="BA64" s="40"/>
      <c r="BB64" s="35" t="s">
        <v>240</v>
      </c>
    </row>
    <row r="65" spans="1:54" s="35" customFormat="1" x14ac:dyDescent="0.25">
      <c r="A65" s="35" t="s">
        <v>25</v>
      </c>
      <c r="B65" s="35" t="s">
        <v>45</v>
      </c>
      <c r="C65" s="36">
        <v>-23.227222222222224</v>
      </c>
      <c r="D65" s="36">
        <v>17.757416666666668</v>
      </c>
      <c r="E65" s="37">
        <v>1406</v>
      </c>
      <c r="F65" s="37" t="s">
        <v>88</v>
      </c>
      <c r="G65" s="38">
        <v>41612</v>
      </c>
      <c r="H65" s="37" t="s">
        <v>98</v>
      </c>
      <c r="I65" s="41">
        <v>29848</v>
      </c>
      <c r="J65" s="42">
        <v>5.93</v>
      </c>
      <c r="K65" s="42">
        <v>34</v>
      </c>
      <c r="L65" s="42">
        <v>0.2</v>
      </c>
      <c r="M65" s="42">
        <v>2.2000000000000002</v>
      </c>
      <c r="N65" s="41">
        <v>105</v>
      </c>
      <c r="O65" s="41">
        <v>112</v>
      </c>
      <c r="P65" s="41">
        <v>30</v>
      </c>
      <c r="Q65" s="41">
        <v>22</v>
      </c>
      <c r="R65" s="39" t="s">
        <v>97</v>
      </c>
      <c r="S65" s="44" t="s">
        <v>138</v>
      </c>
      <c r="T65" s="45">
        <v>94.8</v>
      </c>
      <c r="U65" s="45">
        <v>2</v>
      </c>
      <c r="V65" s="45">
        <v>3.2</v>
      </c>
      <c r="W65" s="37">
        <v>10</v>
      </c>
      <c r="X65" s="37">
        <v>15</v>
      </c>
      <c r="Y65" s="40"/>
      <c r="Z65" s="40" t="s">
        <v>158</v>
      </c>
      <c r="AA65" s="35" t="s">
        <v>175</v>
      </c>
      <c r="AB65" s="35" t="str">
        <f t="shared" si="0"/>
        <v>2.5YR4/6</v>
      </c>
      <c r="AC65" s="40">
        <v>2.5</v>
      </c>
      <c r="AD65" s="40" t="s">
        <v>187</v>
      </c>
      <c r="AE65" s="40">
        <v>4</v>
      </c>
      <c r="AF65" s="40">
        <v>6</v>
      </c>
      <c r="AG65" s="35" t="str">
        <f t="shared" si="1"/>
        <v>2.5YR5/8</v>
      </c>
      <c r="AH65" s="40">
        <v>2.5</v>
      </c>
      <c r="AI65" s="40" t="s">
        <v>187</v>
      </c>
      <c r="AJ65" s="40">
        <v>5</v>
      </c>
      <c r="AK65" s="40">
        <v>8</v>
      </c>
      <c r="AL65" s="40" t="s">
        <v>175</v>
      </c>
      <c r="AM65" s="40" t="s">
        <v>175</v>
      </c>
      <c r="AN65" s="40" t="s">
        <v>175</v>
      </c>
      <c r="AO65" s="40" t="s">
        <v>216</v>
      </c>
      <c r="AP65" s="40" t="s">
        <v>204</v>
      </c>
      <c r="AQ65" s="40" t="s">
        <v>179</v>
      </c>
      <c r="AR65" s="37" t="s">
        <v>97</v>
      </c>
      <c r="AS65" s="37" t="s">
        <v>97</v>
      </c>
      <c r="AT65" s="40">
        <v>5</v>
      </c>
      <c r="AU65" s="40" t="s">
        <v>172</v>
      </c>
      <c r="AV65" s="37" t="s">
        <v>97</v>
      </c>
      <c r="AW65" s="37" t="s">
        <v>97</v>
      </c>
      <c r="AX65" s="37" t="s">
        <v>97</v>
      </c>
      <c r="AY65" s="40" t="s">
        <v>242</v>
      </c>
      <c r="AZ65" s="40" t="s">
        <v>177</v>
      </c>
      <c r="BA65" s="40"/>
      <c r="BB65" s="35" t="s">
        <v>240</v>
      </c>
    </row>
    <row r="66" spans="1:54" s="35" customFormat="1" x14ac:dyDescent="0.25">
      <c r="A66" s="35" t="s">
        <v>25</v>
      </c>
      <c r="B66" s="35" t="s">
        <v>46</v>
      </c>
      <c r="C66" s="36">
        <v>-23.227222222222224</v>
      </c>
      <c r="D66" s="36">
        <v>17.757416666666668</v>
      </c>
      <c r="E66" s="37">
        <v>1406</v>
      </c>
      <c r="F66" s="37" t="s">
        <v>88</v>
      </c>
      <c r="G66" s="38">
        <v>41612</v>
      </c>
      <c r="H66" s="37" t="s">
        <v>98</v>
      </c>
      <c r="I66" s="39" t="s">
        <v>97</v>
      </c>
      <c r="J66" s="39" t="s">
        <v>97</v>
      </c>
      <c r="K66" s="39" t="s">
        <v>97</v>
      </c>
      <c r="L66" s="39" t="s">
        <v>97</v>
      </c>
      <c r="M66" s="39" t="s">
        <v>97</v>
      </c>
      <c r="N66" s="39" t="s">
        <v>97</v>
      </c>
      <c r="O66" s="39" t="s">
        <v>97</v>
      </c>
      <c r="P66" s="39" t="s">
        <v>97</v>
      </c>
      <c r="Q66" s="39" t="s">
        <v>97</v>
      </c>
      <c r="R66" s="39" t="s">
        <v>97</v>
      </c>
      <c r="S66" s="39" t="s">
        <v>97</v>
      </c>
      <c r="T66" s="39" t="s">
        <v>97</v>
      </c>
      <c r="U66" s="39" t="s">
        <v>97</v>
      </c>
      <c r="V66" s="39" t="s">
        <v>97</v>
      </c>
      <c r="W66" s="37">
        <v>15</v>
      </c>
      <c r="X66" s="37">
        <v>35</v>
      </c>
      <c r="Y66" s="40"/>
      <c r="Z66" s="40" t="s">
        <v>158</v>
      </c>
      <c r="AA66" s="35" t="s">
        <v>175</v>
      </c>
      <c r="AB66" s="35" t="str">
        <f t="shared" si="0"/>
        <v>2.5YR4/6</v>
      </c>
      <c r="AC66" s="40">
        <v>2.5</v>
      </c>
      <c r="AD66" s="40" t="s">
        <v>187</v>
      </c>
      <c r="AE66" s="40">
        <v>4</v>
      </c>
      <c r="AF66" s="40">
        <v>6</v>
      </c>
      <c r="AG66" s="35" t="str">
        <f t="shared" si="1"/>
        <v>2.5YR5/8</v>
      </c>
      <c r="AH66" s="40">
        <v>2.5</v>
      </c>
      <c r="AI66" s="40" t="s">
        <v>187</v>
      </c>
      <c r="AJ66" s="40">
        <v>5</v>
      </c>
      <c r="AK66" s="40">
        <v>8</v>
      </c>
      <c r="AL66" s="40" t="s">
        <v>175</v>
      </c>
      <c r="AM66" s="40" t="s">
        <v>175</v>
      </c>
      <c r="AN66" s="40" t="s">
        <v>175</v>
      </c>
      <c r="AO66" s="40" t="s">
        <v>237</v>
      </c>
      <c r="AP66" s="40" t="s">
        <v>181</v>
      </c>
      <c r="AQ66" s="40" t="s">
        <v>180</v>
      </c>
      <c r="AR66" s="37" t="s">
        <v>97</v>
      </c>
      <c r="AS66" s="37" t="s">
        <v>97</v>
      </c>
      <c r="AT66" s="40">
        <v>5</v>
      </c>
      <c r="AU66" s="40" t="s">
        <v>172</v>
      </c>
      <c r="AV66" s="37" t="s">
        <v>97</v>
      </c>
      <c r="AW66" s="37" t="s">
        <v>97</v>
      </c>
      <c r="AX66" s="37" t="s">
        <v>97</v>
      </c>
      <c r="AY66" s="40" t="s">
        <v>242</v>
      </c>
      <c r="AZ66" s="40"/>
      <c r="BA66" s="40"/>
    </row>
    <row r="67" spans="1:54" s="35" customFormat="1" x14ac:dyDescent="0.25">
      <c r="A67" s="35" t="s">
        <v>25</v>
      </c>
      <c r="B67" s="35" t="s">
        <v>47</v>
      </c>
      <c r="C67" s="36">
        <v>-23.227222222222224</v>
      </c>
      <c r="D67" s="36">
        <v>17.757416666666668</v>
      </c>
      <c r="E67" s="37">
        <v>1406</v>
      </c>
      <c r="F67" s="37" t="s">
        <v>88</v>
      </c>
      <c r="G67" s="38">
        <v>41612</v>
      </c>
      <c r="H67" s="37" t="s">
        <v>98</v>
      </c>
      <c r="I67" s="39" t="s">
        <v>97</v>
      </c>
      <c r="J67" s="39" t="s">
        <v>97</v>
      </c>
      <c r="K67" s="39" t="s">
        <v>97</v>
      </c>
      <c r="L67" s="39" t="s">
        <v>97</v>
      </c>
      <c r="M67" s="39" t="s">
        <v>97</v>
      </c>
      <c r="N67" s="39" t="s">
        <v>97</v>
      </c>
      <c r="O67" s="39" t="s">
        <v>97</v>
      </c>
      <c r="P67" s="39" t="s">
        <v>97</v>
      </c>
      <c r="Q67" s="39" t="s">
        <v>97</v>
      </c>
      <c r="R67" s="39" t="s">
        <v>97</v>
      </c>
      <c r="S67" s="39" t="s">
        <v>97</v>
      </c>
      <c r="T67" s="39" t="s">
        <v>97</v>
      </c>
      <c r="U67" s="39" t="s">
        <v>97</v>
      </c>
      <c r="V67" s="39" t="s">
        <v>97</v>
      </c>
      <c r="W67" s="37">
        <v>35</v>
      </c>
      <c r="X67" s="37" t="s">
        <v>156</v>
      </c>
      <c r="Y67" s="40"/>
      <c r="Z67" s="40" t="s">
        <v>158</v>
      </c>
      <c r="AA67" s="35" t="s">
        <v>175</v>
      </c>
      <c r="AB67" s="35" t="str">
        <f t="shared" si="0"/>
        <v>2.5YR4/6</v>
      </c>
      <c r="AC67" s="40">
        <v>2.5</v>
      </c>
      <c r="AD67" s="40" t="s">
        <v>187</v>
      </c>
      <c r="AE67" s="40">
        <v>4</v>
      </c>
      <c r="AF67" s="40">
        <v>6</v>
      </c>
      <c r="AG67" s="35" t="str">
        <f t="shared" si="1"/>
        <v>2.5YR5/8</v>
      </c>
      <c r="AH67" s="40">
        <v>2.5</v>
      </c>
      <c r="AI67" s="40" t="s">
        <v>187</v>
      </c>
      <c r="AJ67" s="40">
        <v>5</v>
      </c>
      <c r="AK67" s="40">
        <v>8</v>
      </c>
      <c r="AL67" s="40" t="s">
        <v>175</v>
      </c>
      <c r="AM67" s="40" t="s">
        <v>175</v>
      </c>
      <c r="AN67" s="40" t="s">
        <v>175</v>
      </c>
      <c r="AO67" s="40" t="s">
        <v>216</v>
      </c>
      <c r="AP67" s="40" t="s">
        <v>204</v>
      </c>
      <c r="AQ67" s="40" t="s">
        <v>179</v>
      </c>
      <c r="AR67" s="37" t="s">
        <v>97</v>
      </c>
      <c r="AS67" s="37" t="s">
        <v>97</v>
      </c>
      <c r="AT67" s="40">
        <v>5</v>
      </c>
      <c r="AU67" s="40" t="s">
        <v>172</v>
      </c>
      <c r="AV67" s="37" t="s">
        <v>97</v>
      </c>
      <c r="AW67" s="37" t="s">
        <v>97</v>
      </c>
      <c r="AX67" s="37" t="s">
        <v>97</v>
      </c>
      <c r="AY67" s="40" t="s">
        <v>242</v>
      </c>
      <c r="AZ67" s="40"/>
      <c r="BA67" s="40"/>
    </row>
    <row r="68" spans="1:54" x14ac:dyDescent="0.25">
      <c r="A68" s="7" t="s">
        <v>26</v>
      </c>
      <c r="B68" s="7" t="s">
        <v>41</v>
      </c>
      <c r="C68" s="21">
        <v>-23.226027777777777</v>
      </c>
      <c r="D68" s="21">
        <v>17.766777777777779</v>
      </c>
      <c r="E68" s="5">
        <v>1404</v>
      </c>
      <c r="F68" s="5" t="s">
        <v>89</v>
      </c>
      <c r="G68" s="9">
        <v>41612</v>
      </c>
      <c r="H68" s="5" t="s">
        <v>98</v>
      </c>
      <c r="I68" s="22">
        <v>29849</v>
      </c>
      <c r="J68" s="23">
        <v>6.53</v>
      </c>
      <c r="K68" s="23">
        <v>63</v>
      </c>
      <c r="L68" s="23">
        <v>0.56000000000000005</v>
      </c>
      <c r="M68" s="23">
        <v>6.6</v>
      </c>
      <c r="N68" s="22">
        <v>178</v>
      </c>
      <c r="O68" s="22">
        <v>190</v>
      </c>
      <c r="P68" s="22">
        <v>49</v>
      </c>
      <c r="Q68" s="22">
        <v>19</v>
      </c>
      <c r="R68" s="12" t="s">
        <v>97</v>
      </c>
      <c r="S68" s="24" t="s">
        <v>138</v>
      </c>
      <c r="T68" s="25">
        <v>95.1</v>
      </c>
      <c r="U68" s="25">
        <v>2.6</v>
      </c>
      <c r="V68" s="25">
        <v>2.2999999999999998</v>
      </c>
      <c r="W68" s="5">
        <v>0</v>
      </c>
      <c r="X68" s="5">
        <v>10</v>
      </c>
      <c r="Z68" s="26" t="s">
        <v>158</v>
      </c>
      <c r="AA68" s="7" t="s">
        <v>175</v>
      </c>
      <c r="AB68" s="7" t="str">
        <f t="shared" ref="AB68:AB90" si="2">CONCATENATE(AC68,AD68,AE68,"/",AF68)</f>
        <v>5YR3/4</v>
      </c>
      <c r="AC68" s="26">
        <v>5</v>
      </c>
      <c r="AD68" s="26" t="s">
        <v>187</v>
      </c>
      <c r="AE68" s="26">
        <v>3</v>
      </c>
      <c r="AF68" s="26">
        <v>4</v>
      </c>
      <c r="AG68" s="7" t="str">
        <f t="shared" ref="AG68:AG87" si="3">CONCATENATE(AH68,AI68,AJ68,"/",AK68)</f>
        <v>5YR5/7</v>
      </c>
      <c r="AH68" s="26">
        <v>5</v>
      </c>
      <c r="AI68" s="26" t="s">
        <v>187</v>
      </c>
      <c r="AJ68" s="26">
        <v>5</v>
      </c>
      <c r="AK68" s="26">
        <v>7</v>
      </c>
      <c r="AL68" s="26" t="s">
        <v>175</v>
      </c>
      <c r="AM68" s="26" t="s">
        <v>175</v>
      </c>
      <c r="AN68" s="26" t="s">
        <v>175</v>
      </c>
      <c r="AO68" s="26" t="s">
        <v>170</v>
      </c>
      <c r="AP68" s="26" t="s">
        <v>171</v>
      </c>
      <c r="AQ68" s="26" t="s">
        <v>171</v>
      </c>
      <c r="AR68" s="12" t="s">
        <v>97</v>
      </c>
      <c r="AS68" s="12" t="s">
        <v>97</v>
      </c>
      <c r="AT68" s="26">
        <v>5</v>
      </c>
      <c r="AU68" s="26" t="s">
        <v>172</v>
      </c>
      <c r="AV68" s="12" t="s">
        <v>97</v>
      </c>
      <c r="AW68" s="12" t="s">
        <v>97</v>
      </c>
      <c r="AX68" s="12" t="s">
        <v>97</v>
      </c>
      <c r="AY68" s="26" t="s">
        <v>241</v>
      </c>
      <c r="AZ68" s="26" t="s">
        <v>177</v>
      </c>
      <c r="BB68" s="7" t="s">
        <v>244</v>
      </c>
    </row>
    <row r="69" spans="1:54" x14ac:dyDescent="0.25">
      <c r="A69" s="7" t="s">
        <v>26</v>
      </c>
      <c r="B69" s="7" t="s">
        <v>42</v>
      </c>
      <c r="C69" s="21">
        <v>-23.226027777777777</v>
      </c>
      <c r="D69" s="21">
        <v>17.766777777777779</v>
      </c>
      <c r="E69" s="5">
        <v>1404</v>
      </c>
      <c r="F69" s="5" t="s">
        <v>89</v>
      </c>
      <c r="G69" s="9">
        <v>41612</v>
      </c>
      <c r="H69" s="5" t="s">
        <v>98</v>
      </c>
      <c r="I69" s="22">
        <v>29850</v>
      </c>
      <c r="J69" s="23">
        <v>6.06</v>
      </c>
      <c r="K69" s="23">
        <v>43</v>
      </c>
      <c r="L69" s="23">
        <v>0.27</v>
      </c>
      <c r="M69" s="23">
        <v>2.9</v>
      </c>
      <c r="N69" s="22">
        <v>133</v>
      </c>
      <c r="O69" s="22">
        <v>95</v>
      </c>
      <c r="P69" s="22">
        <v>33</v>
      </c>
      <c r="Q69" s="22">
        <v>26</v>
      </c>
      <c r="R69" s="12" t="s">
        <v>97</v>
      </c>
      <c r="S69" s="24" t="s">
        <v>138</v>
      </c>
      <c r="T69" s="25">
        <v>94.6</v>
      </c>
      <c r="U69" s="25">
        <v>2.1</v>
      </c>
      <c r="V69" s="25">
        <v>3.2</v>
      </c>
      <c r="W69" s="5">
        <v>10</v>
      </c>
      <c r="X69" s="5" t="s">
        <v>156</v>
      </c>
      <c r="Z69" s="26" t="s">
        <v>158</v>
      </c>
      <c r="AA69" s="7" t="s">
        <v>175</v>
      </c>
      <c r="AB69" s="7" t="str">
        <f t="shared" si="2"/>
        <v>2.5YR4/6</v>
      </c>
      <c r="AC69" s="26">
        <v>2.5</v>
      </c>
      <c r="AD69" s="26" t="s">
        <v>187</v>
      </c>
      <c r="AE69" s="26">
        <v>4</v>
      </c>
      <c r="AF69" s="26">
        <v>6</v>
      </c>
      <c r="AG69" s="7" t="str">
        <f t="shared" si="3"/>
        <v>5YR5/8</v>
      </c>
      <c r="AH69" s="26">
        <v>5</v>
      </c>
      <c r="AI69" s="26" t="s">
        <v>187</v>
      </c>
      <c r="AJ69" s="26">
        <v>5</v>
      </c>
      <c r="AK69" s="26">
        <v>8</v>
      </c>
      <c r="AL69" s="26" t="s">
        <v>175</v>
      </c>
      <c r="AM69" s="26" t="s">
        <v>175</v>
      </c>
      <c r="AN69" s="26" t="s">
        <v>175</v>
      </c>
      <c r="AO69" s="26" t="s">
        <v>243</v>
      </c>
      <c r="AP69" s="26" t="s">
        <v>204</v>
      </c>
      <c r="AQ69" s="26" t="s">
        <v>180</v>
      </c>
      <c r="AR69" s="12" t="s">
        <v>97</v>
      </c>
      <c r="AS69" s="12" t="s">
        <v>97</v>
      </c>
      <c r="AT69" s="26">
        <v>5</v>
      </c>
      <c r="AU69" s="26" t="s">
        <v>172</v>
      </c>
      <c r="AV69" s="12" t="s">
        <v>97</v>
      </c>
      <c r="AW69" s="12" t="s">
        <v>97</v>
      </c>
      <c r="AX69" s="12" t="s">
        <v>97</v>
      </c>
      <c r="AY69" s="26" t="s">
        <v>242</v>
      </c>
      <c r="AZ69" s="26" t="s">
        <v>177</v>
      </c>
    </row>
    <row r="70" spans="1:54" s="35" customFormat="1" x14ac:dyDescent="0.25">
      <c r="A70" s="35" t="s">
        <v>27</v>
      </c>
      <c r="B70" s="35" t="s">
        <v>41</v>
      </c>
      <c r="C70" s="36">
        <v>-23.227222222222224</v>
      </c>
      <c r="D70" s="36">
        <v>17.769277777777777</v>
      </c>
      <c r="E70" s="37">
        <v>1415</v>
      </c>
      <c r="F70" s="37" t="s">
        <v>90</v>
      </c>
      <c r="G70" s="38">
        <v>41612</v>
      </c>
      <c r="H70" s="37" t="s">
        <v>98</v>
      </c>
      <c r="I70" s="41">
        <v>29851</v>
      </c>
      <c r="J70" s="42">
        <v>6.47</v>
      </c>
      <c r="K70" s="42">
        <v>68</v>
      </c>
      <c r="L70" s="42">
        <v>0.42</v>
      </c>
      <c r="M70" s="42">
        <v>4.3</v>
      </c>
      <c r="N70" s="41">
        <v>145</v>
      </c>
      <c r="O70" s="41">
        <v>143</v>
      </c>
      <c r="P70" s="41">
        <v>39</v>
      </c>
      <c r="Q70" s="41">
        <v>3</v>
      </c>
      <c r="R70" s="39" t="s">
        <v>97</v>
      </c>
      <c r="S70" s="44" t="s">
        <v>138</v>
      </c>
      <c r="T70" s="45">
        <v>94.9</v>
      </c>
      <c r="U70" s="45">
        <v>2.4</v>
      </c>
      <c r="V70" s="45">
        <v>2.7</v>
      </c>
      <c r="W70" s="37">
        <v>0</v>
      </c>
      <c r="X70" s="37">
        <v>10</v>
      </c>
      <c r="Y70" s="40"/>
      <c r="Z70" s="40" t="s">
        <v>158</v>
      </c>
      <c r="AA70" s="35" t="s">
        <v>175</v>
      </c>
      <c r="AB70" s="35" t="str">
        <f t="shared" si="2"/>
        <v>2.5YR3.5/6</v>
      </c>
      <c r="AC70" s="40">
        <v>2.5</v>
      </c>
      <c r="AD70" s="40" t="s">
        <v>187</v>
      </c>
      <c r="AE70" s="40">
        <v>3.5</v>
      </c>
      <c r="AF70" s="40">
        <v>6</v>
      </c>
      <c r="AG70" s="35" t="str">
        <f t="shared" si="3"/>
        <v>5YR5/7</v>
      </c>
      <c r="AH70" s="40">
        <v>5</v>
      </c>
      <c r="AI70" s="40" t="s">
        <v>187</v>
      </c>
      <c r="AJ70" s="40">
        <v>5</v>
      </c>
      <c r="AK70" s="40">
        <v>7</v>
      </c>
      <c r="AL70" s="40" t="s">
        <v>175</v>
      </c>
      <c r="AM70" s="40" t="s">
        <v>175</v>
      </c>
      <c r="AN70" s="40" t="s">
        <v>175</v>
      </c>
      <c r="AO70" s="40" t="s">
        <v>170</v>
      </c>
      <c r="AP70" s="40" t="s">
        <v>171</v>
      </c>
      <c r="AQ70" s="40" t="s">
        <v>171</v>
      </c>
      <c r="AR70" s="37" t="s">
        <v>97</v>
      </c>
      <c r="AS70" s="37" t="s">
        <v>97</v>
      </c>
      <c r="AT70" s="40">
        <v>5</v>
      </c>
      <c r="AU70" s="40" t="s">
        <v>172</v>
      </c>
      <c r="AV70" s="37" t="s">
        <v>97</v>
      </c>
      <c r="AW70" s="37" t="s">
        <v>97</v>
      </c>
      <c r="AX70" s="37" t="s">
        <v>97</v>
      </c>
      <c r="AY70" s="40" t="s">
        <v>245</v>
      </c>
      <c r="AZ70" s="40" t="s">
        <v>177</v>
      </c>
      <c r="BA70" s="40"/>
      <c r="BB70" s="35" t="s">
        <v>247</v>
      </c>
    </row>
    <row r="71" spans="1:54" s="35" customFormat="1" x14ac:dyDescent="0.25">
      <c r="A71" s="35" t="s">
        <v>27</v>
      </c>
      <c r="B71" s="35" t="s">
        <v>42</v>
      </c>
      <c r="C71" s="36">
        <v>-23.227222222222224</v>
      </c>
      <c r="D71" s="36">
        <v>17.769277777777777</v>
      </c>
      <c r="E71" s="37">
        <v>1415</v>
      </c>
      <c r="F71" s="37" t="s">
        <v>90</v>
      </c>
      <c r="G71" s="38">
        <v>41612</v>
      </c>
      <c r="H71" s="37" t="s">
        <v>98</v>
      </c>
      <c r="I71" s="41">
        <v>29852</v>
      </c>
      <c r="J71" s="42">
        <v>6.58</v>
      </c>
      <c r="K71" s="42">
        <v>53</v>
      </c>
      <c r="L71" s="42">
        <v>0.28000000000000003</v>
      </c>
      <c r="M71" s="42">
        <v>2.6</v>
      </c>
      <c r="N71" s="41">
        <v>133</v>
      </c>
      <c r="O71" s="41">
        <v>93</v>
      </c>
      <c r="P71" s="41">
        <v>33</v>
      </c>
      <c r="Q71" s="41">
        <v>0</v>
      </c>
      <c r="R71" s="39" t="s">
        <v>97</v>
      </c>
      <c r="S71" s="44" t="s">
        <v>138</v>
      </c>
      <c r="T71" s="45">
        <v>93.8</v>
      </c>
      <c r="U71" s="45">
        <v>2.4</v>
      </c>
      <c r="V71" s="45">
        <v>3.8</v>
      </c>
      <c r="W71" s="37">
        <v>10</v>
      </c>
      <c r="X71" s="37" t="s">
        <v>156</v>
      </c>
      <c r="Y71" s="40"/>
      <c r="Z71" s="40" t="s">
        <v>158</v>
      </c>
      <c r="AA71" s="46" t="s">
        <v>175</v>
      </c>
      <c r="AB71" s="35" t="str">
        <f t="shared" si="2"/>
        <v>2.5YR3/6</v>
      </c>
      <c r="AC71" s="40">
        <v>2.5</v>
      </c>
      <c r="AD71" s="40" t="s">
        <v>187</v>
      </c>
      <c r="AE71" s="40">
        <v>3</v>
      </c>
      <c r="AF71" s="40">
        <v>6</v>
      </c>
      <c r="AG71" s="35" t="str">
        <f t="shared" si="3"/>
        <v>5YR5/8</v>
      </c>
      <c r="AH71" s="40">
        <v>5</v>
      </c>
      <c r="AI71" s="40" t="s">
        <v>187</v>
      </c>
      <c r="AJ71" s="40">
        <v>5</v>
      </c>
      <c r="AK71" s="40">
        <v>8</v>
      </c>
      <c r="AL71" s="40" t="s">
        <v>175</v>
      </c>
      <c r="AM71" s="40" t="s">
        <v>175</v>
      </c>
      <c r="AN71" s="40" t="s">
        <v>175</v>
      </c>
      <c r="AO71" s="40" t="s">
        <v>243</v>
      </c>
      <c r="AP71" s="40" t="s">
        <v>204</v>
      </c>
      <c r="AQ71" s="40" t="s">
        <v>179</v>
      </c>
      <c r="AR71" s="37" t="s">
        <v>97</v>
      </c>
      <c r="AS71" s="37" t="s">
        <v>97</v>
      </c>
      <c r="AT71" s="40">
        <v>5</v>
      </c>
      <c r="AU71" s="40" t="s">
        <v>172</v>
      </c>
      <c r="AV71" s="37" t="s">
        <v>97</v>
      </c>
      <c r="AW71" s="37" t="s">
        <v>97</v>
      </c>
      <c r="AX71" s="37" t="s">
        <v>97</v>
      </c>
      <c r="AY71" s="40" t="s">
        <v>246</v>
      </c>
      <c r="AZ71" s="40" t="s">
        <v>177</v>
      </c>
      <c r="BA71" s="40"/>
    </row>
    <row r="72" spans="1:54" x14ac:dyDescent="0.25">
      <c r="A72" s="7" t="s">
        <v>28</v>
      </c>
      <c r="B72" s="7" t="s">
        <v>41</v>
      </c>
      <c r="C72" s="21">
        <v>-23.226444444444443</v>
      </c>
      <c r="D72" s="21">
        <v>17.771777777777778</v>
      </c>
      <c r="E72" s="5">
        <v>1416</v>
      </c>
      <c r="F72" s="5" t="s">
        <v>91</v>
      </c>
      <c r="G72" s="9">
        <v>41612</v>
      </c>
      <c r="H72" s="5" t="s">
        <v>98</v>
      </c>
      <c r="I72" s="22">
        <v>29853</v>
      </c>
      <c r="J72" s="23">
        <v>5.9</v>
      </c>
      <c r="K72" s="23">
        <v>47</v>
      </c>
      <c r="L72" s="23">
        <v>0.35</v>
      </c>
      <c r="M72" s="23">
        <v>6</v>
      </c>
      <c r="N72" s="22">
        <v>89</v>
      </c>
      <c r="O72" s="22">
        <v>78</v>
      </c>
      <c r="P72" s="22">
        <v>25</v>
      </c>
      <c r="Q72" s="22">
        <v>0</v>
      </c>
      <c r="R72" s="12" t="s">
        <v>97</v>
      </c>
      <c r="S72" s="24" t="s">
        <v>138</v>
      </c>
      <c r="T72" s="25">
        <v>94.4</v>
      </c>
      <c r="U72" s="25">
        <v>3</v>
      </c>
      <c r="V72" s="25">
        <v>2.6</v>
      </c>
      <c r="W72" s="5">
        <v>0</v>
      </c>
      <c r="X72" s="5">
        <v>7</v>
      </c>
      <c r="Z72" s="26" t="s">
        <v>158</v>
      </c>
      <c r="AA72" s="28" t="s">
        <v>175</v>
      </c>
      <c r="AB72" s="7" t="str">
        <f t="shared" si="2"/>
        <v>5YR3/4</v>
      </c>
      <c r="AC72" s="26">
        <v>5</v>
      </c>
      <c r="AD72" s="26" t="s">
        <v>187</v>
      </c>
      <c r="AE72" s="26">
        <v>3</v>
      </c>
      <c r="AF72" s="26">
        <v>4</v>
      </c>
      <c r="AG72" s="7" t="str">
        <f t="shared" si="3"/>
        <v>5YR5/7</v>
      </c>
      <c r="AH72" s="26">
        <v>5</v>
      </c>
      <c r="AI72" s="26" t="s">
        <v>187</v>
      </c>
      <c r="AJ72" s="26">
        <v>5</v>
      </c>
      <c r="AK72" s="26">
        <v>7</v>
      </c>
      <c r="AL72" s="26" t="s">
        <v>175</v>
      </c>
      <c r="AM72" s="26" t="s">
        <v>175</v>
      </c>
      <c r="AN72" s="26" t="s">
        <v>175</v>
      </c>
      <c r="AO72" s="26" t="s">
        <v>170</v>
      </c>
      <c r="AP72" s="26" t="s">
        <v>171</v>
      </c>
      <c r="AQ72" s="26" t="s">
        <v>171</v>
      </c>
      <c r="AR72" s="12" t="s">
        <v>97</v>
      </c>
      <c r="AS72" s="12" t="s">
        <v>97</v>
      </c>
      <c r="AT72" s="26">
        <v>5</v>
      </c>
      <c r="AU72" s="26" t="s">
        <v>172</v>
      </c>
      <c r="AV72" s="12" t="s">
        <v>97</v>
      </c>
      <c r="AW72" s="12" t="s">
        <v>97</v>
      </c>
      <c r="AX72" s="12" t="s">
        <v>97</v>
      </c>
      <c r="AY72" s="12" t="s">
        <v>97</v>
      </c>
      <c r="AZ72" s="26" t="s">
        <v>177</v>
      </c>
      <c r="BB72" s="7" t="s">
        <v>247</v>
      </c>
    </row>
    <row r="73" spans="1:54" x14ac:dyDescent="0.25">
      <c r="A73" s="7" t="s">
        <v>28</v>
      </c>
      <c r="B73" s="7" t="s">
        <v>42</v>
      </c>
      <c r="C73" s="21">
        <v>-23.226444444444443</v>
      </c>
      <c r="D73" s="21">
        <v>17.771777777777778</v>
      </c>
      <c r="E73" s="5">
        <v>1416</v>
      </c>
      <c r="F73" s="5" t="s">
        <v>91</v>
      </c>
      <c r="G73" s="9">
        <v>41612</v>
      </c>
      <c r="H73" s="5" t="s">
        <v>98</v>
      </c>
      <c r="I73" s="22">
        <v>29854</v>
      </c>
      <c r="J73" s="23">
        <v>5.94</v>
      </c>
      <c r="K73" s="23">
        <v>43</v>
      </c>
      <c r="L73" s="23">
        <v>0.24</v>
      </c>
      <c r="M73" s="23">
        <v>3.1</v>
      </c>
      <c r="N73" s="22">
        <v>169</v>
      </c>
      <c r="O73" s="22">
        <v>99</v>
      </c>
      <c r="P73" s="22">
        <v>35</v>
      </c>
      <c r="Q73" s="22">
        <v>3</v>
      </c>
      <c r="R73" s="12" t="s">
        <v>97</v>
      </c>
      <c r="S73" s="24" t="s">
        <v>138</v>
      </c>
      <c r="T73" s="25">
        <v>92.3</v>
      </c>
      <c r="U73" s="25">
        <v>3.1</v>
      </c>
      <c r="V73" s="25">
        <v>4.5</v>
      </c>
      <c r="W73" s="5">
        <v>7</v>
      </c>
      <c r="X73" s="5" t="s">
        <v>156</v>
      </c>
      <c r="Z73" s="26" t="s">
        <v>158</v>
      </c>
      <c r="AA73" s="28" t="s">
        <v>175</v>
      </c>
      <c r="AB73" s="7" t="str">
        <f t="shared" si="2"/>
        <v>2.5YR3/6</v>
      </c>
      <c r="AC73" s="26">
        <v>2.5</v>
      </c>
      <c r="AD73" s="26" t="s">
        <v>187</v>
      </c>
      <c r="AE73" s="26">
        <v>3</v>
      </c>
      <c r="AF73" s="26">
        <v>6</v>
      </c>
      <c r="AG73" s="7" t="str">
        <f t="shared" si="3"/>
        <v>2.5YR5/8</v>
      </c>
      <c r="AH73" s="26">
        <v>2.5</v>
      </c>
      <c r="AI73" s="26" t="s">
        <v>187</v>
      </c>
      <c r="AJ73" s="26">
        <v>5</v>
      </c>
      <c r="AK73" s="26">
        <v>8</v>
      </c>
      <c r="AL73" s="26" t="s">
        <v>175</v>
      </c>
      <c r="AM73" s="26" t="s">
        <v>175</v>
      </c>
      <c r="AN73" s="26" t="s">
        <v>175</v>
      </c>
      <c r="AO73" s="26" t="s">
        <v>248</v>
      </c>
      <c r="AP73" s="26" t="s">
        <v>204</v>
      </c>
      <c r="AQ73" s="26" t="s">
        <v>179</v>
      </c>
      <c r="AR73" s="12" t="s">
        <v>97</v>
      </c>
      <c r="AS73" s="12" t="s">
        <v>97</v>
      </c>
      <c r="AT73" s="26">
        <v>5</v>
      </c>
      <c r="AU73" s="26" t="s">
        <v>172</v>
      </c>
      <c r="AV73" s="12" t="s">
        <v>97</v>
      </c>
      <c r="AW73" s="12" t="s">
        <v>97</v>
      </c>
      <c r="AX73" s="12" t="s">
        <v>97</v>
      </c>
      <c r="AY73" s="12" t="s">
        <v>97</v>
      </c>
      <c r="AZ73" s="26" t="s">
        <v>177</v>
      </c>
    </row>
    <row r="74" spans="1:54" s="35" customFormat="1" x14ac:dyDescent="0.25">
      <c r="A74" s="35" t="s">
        <v>29</v>
      </c>
      <c r="B74" s="35" t="s">
        <v>41</v>
      </c>
      <c r="C74" s="36">
        <v>-23.231666666666666</v>
      </c>
      <c r="D74" s="36">
        <v>17.764083333333332</v>
      </c>
      <c r="E74" s="37">
        <v>1402</v>
      </c>
      <c r="F74" s="37" t="s">
        <v>92</v>
      </c>
      <c r="G74" s="38">
        <v>42069</v>
      </c>
      <c r="H74" s="37" t="s">
        <v>98</v>
      </c>
      <c r="I74" s="41">
        <v>31279</v>
      </c>
      <c r="J74" s="47">
        <v>6.06</v>
      </c>
      <c r="K74" s="47">
        <v>22.9</v>
      </c>
      <c r="L74" s="47">
        <v>0.41</v>
      </c>
      <c r="M74" s="47">
        <v>2.4</v>
      </c>
      <c r="N74" s="41">
        <v>60</v>
      </c>
      <c r="O74" s="41">
        <v>278</v>
      </c>
      <c r="P74" s="41">
        <v>66</v>
      </c>
      <c r="Q74" s="41">
        <v>12</v>
      </c>
      <c r="R74" s="41" t="s">
        <v>145</v>
      </c>
      <c r="S74" s="44" t="s">
        <v>138</v>
      </c>
      <c r="T74" s="45">
        <v>93.1</v>
      </c>
      <c r="U74" s="45">
        <v>3.6</v>
      </c>
      <c r="V74" s="45">
        <v>3.3</v>
      </c>
      <c r="W74" s="37">
        <v>0</v>
      </c>
      <c r="X74" s="37">
        <v>7</v>
      </c>
      <c r="Y74" s="40"/>
      <c r="Z74" s="40" t="s">
        <v>158</v>
      </c>
      <c r="AA74" s="46" t="s">
        <v>175</v>
      </c>
      <c r="AB74" s="35" t="str">
        <f t="shared" si="2"/>
        <v>2.5YR4/6</v>
      </c>
      <c r="AC74" s="40">
        <v>2.5</v>
      </c>
      <c r="AD74" s="40" t="s">
        <v>187</v>
      </c>
      <c r="AE74" s="40">
        <v>4</v>
      </c>
      <c r="AF74" s="40">
        <v>6</v>
      </c>
      <c r="AH74" s="37" t="s">
        <v>97</v>
      </c>
      <c r="AI74" s="37" t="s">
        <v>97</v>
      </c>
      <c r="AJ74" s="37" t="s">
        <v>97</v>
      </c>
      <c r="AK74" s="37" t="s">
        <v>97</v>
      </c>
      <c r="AL74" s="40" t="s">
        <v>175</v>
      </c>
      <c r="AM74" s="40" t="s">
        <v>175</v>
      </c>
      <c r="AN74" s="40" t="s">
        <v>175</v>
      </c>
      <c r="AO74" s="40" t="s">
        <v>170</v>
      </c>
      <c r="AP74" s="40" t="s">
        <v>171</v>
      </c>
      <c r="AQ74" s="40" t="s">
        <v>171</v>
      </c>
      <c r="AR74" s="40" t="s">
        <v>198</v>
      </c>
      <c r="AS74" s="40" t="s">
        <v>206</v>
      </c>
      <c r="AT74" s="40">
        <v>5</v>
      </c>
      <c r="AU74" s="40" t="s">
        <v>172</v>
      </c>
      <c r="AV74" s="40" t="s">
        <v>175</v>
      </c>
      <c r="AW74" s="40" t="s">
        <v>175</v>
      </c>
      <c r="AX74" s="40" t="s">
        <v>175</v>
      </c>
      <c r="AY74" s="40" t="s">
        <v>252</v>
      </c>
      <c r="AZ74" s="40" t="s">
        <v>255</v>
      </c>
      <c r="BA74" s="48" t="s">
        <v>256</v>
      </c>
      <c r="BB74" s="35" t="s">
        <v>258</v>
      </c>
    </row>
    <row r="75" spans="1:54" s="35" customFormat="1" x14ac:dyDescent="0.25">
      <c r="A75" s="35" t="s">
        <v>29</v>
      </c>
      <c r="B75" s="35" t="s">
        <v>45</v>
      </c>
      <c r="C75" s="36">
        <v>-23.231666666666666</v>
      </c>
      <c r="D75" s="36">
        <v>17.764083333333332</v>
      </c>
      <c r="E75" s="37">
        <v>1402</v>
      </c>
      <c r="F75" s="37" t="s">
        <v>92</v>
      </c>
      <c r="G75" s="38">
        <v>42069</v>
      </c>
      <c r="H75" s="37" t="s">
        <v>98</v>
      </c>
      <c r="I75" s="41">
        <v>31280</v>
      </c>
      <c r="J75" s="47">
        <v>6.4</v>
      </c>
      <c r="K75" s="47">
        <v>17.5</v>
      </c>
      <c r="L75" s="47">
        <v>0.36</v>
      </c>
      <c r="M75" s="47">
        <v>0.3</v>
      </c>
      <c r="N75" s="41">
        <v>68</v>
      </c>
      <c r="O75" s="41">
        <v>334</v>
      </c>
      <c r="P75" s="41">
        <v>81</v>
      </c>
      <c r="Q75" s="41">
        <v>15</v>
      </c>
      <c r="R75" s="41" t="s">
        <v>145</v>
      </c>
      <c r="S75" s="44" t="s">
        <v>138</v>
      </c>
      <c r="T75" s="45">
        <v>90</v>
      </c>
      <c r="U75" s="45">
        <v>4.4000000000000004</v>
      </c>
      <c r="V75" s="45">
        <v>5.6</v>
      </c>
      <c r="W75" s="37">
        <v>7</v>
      </c>
      <c r="X75" s="37">
        <v>24</v>
      </c>
      <c r="Y75" s="40"/>
      <c r="Z75" s="40" t="s">
        <v>159</v>
      </c>
      <c r="AA75" s="46" t="s">
        <v>175</v>
      </c>
      <c r="AB75" s="35" t="str">
        <f t="shared" si="2"/>
        <v>2.5YR4/6</v>
      </c>
      <c r="AC75" s="40">
        <v>2.5</v>
      </c>
      <c r="AD75" s="40" t="s">
        <v>187</v>
      </c>
      <c r="AE75" s="40">
        <v>4</v>
      </c>
      <c r="AF75" s="40">
        <v>6</v>
      </c>
      <c r="AH75" s="37" t="s">
        <v>97</v>
      </c>
      <c r="AI75" s="37" t="s">
        <v>97</v>
      </c>
      <c r="AJ75" s="37" t="s">
        <v>97</v>
      </c>
      <c r="AK75" s="37" t="s">
        <v>97</v>
      </c>
      <c r="AL75" s="40" t="s">
        <v>175</v>
      </c>
      <c r="AM75" s="40" t="s">
        <v>175</v>
      </c>
      <c r="AN75" s="40" t="s">
        <v>175</v>
      </c>
      <c r="AO75" s="40" t="s">
        <v>249</v>
      </c>
      <c r="AP75" s="40" t="s">
        <v>204</v>
      </c>
      <c r="AQ75" s="40" t="s">
        <v>179</v>
      </c>
      <c r="AR75" s="40" t="s">
        <v>198</v>
      </c>
      <c r="AS75" s="40" t="s">
        <v>206</v>
      </c>
      <c r="AT75" s="40">
        <v>5</v>
      </c>
      <c r="AU75" s="40" t="s">
        <v>172</v>
      </c>
      <c r="AV75" s="40" t="s">
        <v>175</v>
      </c>
      <c r="AW75" s="40" t="s">
        <v>175</v>
      </c>
      <c r="AX75" s="40" t="s">
        <v>175</v>
      </c>
      <c r="AY75" s="40" t="s">
        <v>253</v>
      </c>
      <c r="AZ75" s="40" t="s">
        <v>175</v>
      </c>
      <c r="BA75" s="40" t="s">
        <v>257</v>
      </c>
    </row>
    <row r="76" spans="1:54" s="35" customFormat="1" x14ac:dyDescent="0.25">
      <c r="A76" s="35" t="s">
        <v>29</v>
      </c>
      <c r="B76" s="35" t="s">
        <v>46</v>
      </c>
      <c r="C76" s="36">
        <v>-23.231666666666666</v>
      </c>
      <c r="D76" s="36">
        <v>17.764083333333332</v>
      </c>
      <c r="E76" s="37">
        <v>1402</v>
      </c>
      <c r="F76" s="37" t="s">
        <v>92</v>
      </c>
      <c r="G76" s="38">
        <v>42069</v>
      </c>
      <c r="H76" s="37" t="s">
        <v>98</v>
      </c>
      <c r="I76" s="41">
        <v>31281</v>
      </c>
      <c r="J76" s="47">
        <v>6.12</v>
      </c>
      <c r="K76" s="47">
        <v>18.14</v>
      </c>
      <c r="L76" s="47">
        <v>0.24</v>
      </c>
      <c r="M76" s="47">
        <v>0.2</v>
      </c>
      <c r="N76" s="41">
        <v>81</v>
      </c>
      <c r="O76" s="41">
        <v>379</v>
      </c>
      <c r="P76" s="41">
        <v>106</v>
      </c>
      <c r="Q76" s="41">
        <v>11</v>
      </c>
      <c r="R76" s="41" t="s">
        <v>145</v>
      </c>
      <c r="S76" s="44" t="s">
        <v>138</v>
      </c>
      <c r="T76" s="45">
        <v>89.9</v>
      </c>
      <c r="U76" s="45">
        <v>4.2</v>
      </c>
      <c r="V76" s="45">
        <v>5.9</v>
      </c>
      <c r="W76" s="37">
        <v>24</v>
      </c>
      <c r="X76" s="37" t="s">
        <v>156</v>
      </c>
      <c r="Y76" s="40"/>
      <c r="Z76" s="40" t="s">
        <v>158</v>
      </c>
      <c r="AA76" s="46" t="s">
        <v>175</v>
      </c>
      <c r="AB76" s="35" t="str">
        <f t="shared" si="2"/>
        <v>2.5YR4/6</v>
      </c>
      <c r="AC76" s="40">
        <v>2.5</v>
      </c>
      <c r="AD76" s="40" t="s">
        <v>187</v>
      </c>
      <c r="AE76" s="40">
        <v>4</v>
      </c>
      <c r="AF76" s="40">
        <v>6</v>
      </c>
      <c r="AH76" s="37" t="s">
        <v>97</v>
      </c>
      <c r="AI76" s="37" t="s">
        <v>97</v>
      </c>
      <c r="AJ76" s="37" t="s">
        <v>97</v>
      </c>
      <c r="AK76" s="37" t="s">
        <v>97</v>
      </c>
      <c r="AL76" s="40" t="s">
        <v>175</v>
      </c>
      <c r="AM76" s="40" t="s">
        <v>175</v>
      </c>
      <c r="AN76" s="40" t="s">
        <v>175</v>
      </c>
      <c r="AO76" s="40" t="s">
        <v>250</v>
      </c>
      <c r="AP76" s="40" t="s">
        <v>251</v>
      </c>
      <c r="AQ76" s="40" t="s">
        <v>179</v>
      </c>
      <c r="AR76" s="40" t="s">
        <v>198</v>
      </c>
      <c r="AS76" s="40" t="s">
        <v>206</v>
      </c>
      <c r="AT76" s="40">
        <v>5</v>
      </c>
      <c r="AU76" s="40" t="s">
        <v>172</v>
      </c>
      <c r="AV76" s="40" t="s">
        <v>175</v>
      </c>
      <c r="AW76" s="40" t="s">
        <v>175</v>
      </c>
      <c r="AX76" s="40" t="s">
        <v>175</v>
      </c>
      <c r="AY76" s="40" t="s">
        <v>254</v>
      </c>
      <c r="AZ76" s="40" t="s">
        <v>175</v>
      </c>
      <c r="BA76" s="40" t="s">
        <v>257</v>
      </c>
    </row>
    <row r="77" spans="1:54" x14ac:dyDescent="0.25">
      <c r="A77" s="7" t="s">
        <v>30</v>
      </c>
      <c r="B77" s="7" t="s">
        <v>41</v>
      </c>
      <c r="C77" s="21">
        <v>-23.232972222222223</v>
      </c>
      <c r="D77" s="21">
        <v>17.759805555555555</v>
      </c>
      <c r="E77" s="5">
        <v>1404</v>
      </c>
      <c r="F77" s="5" t="s">
        <v>45</v>
      </c>
      <c r="G77" s="9">
        <v>42069</v>
      </c>
      <c r="H77" s="5" t="s">
        <v>98</v>
      </c>
      <c r="I77" s="22">
        <v>31282</v>
      </c>
      <c r="J77" s="31">
        <v>5.8</v>
      </c>
      <c r="K77" s="31">
        <v>13.96</v>
      </c>
      <c r="L77" s="31">
        <v>0.25</v>
      </c>
      <c r="M77" s="31">
        <v>1.3</v>
      </c>
      <c r="N77" s="22">
        <v>22</v>
      </c>
      <c r="O77" s="22">
        <v>179</v>
      </c>
      <c r="P77" s="22">
        <v>42</v>
      </c>
      <c r="Q77" s="22">
        <v>14</v>
      </c>
      <c r="R77" s="22" t="s">
        <v>145</v>
      </c>
      <c r="S77" s="24" t="s">
        <v>138</v>
      </c>
      <c r="T77" s="25">
        <v>97.7</v>
      </c>
      <c r="U77" s="25">
        <v>0.5</v>
      </c>
      <c r="V77" s="25">
        <v>1.9</v>
      </c>
      <c r="W77" s="5">
        <v>0</v>
      </c>
      <c r="X77" s="5">
        <v>6</v>
      </c>
      <c r="Z77" s="26" t="s">
        <v>158</v>
      </c>
      <c r="AA77" s="28" t="s">
        <v>175</v>
      </c>
      <c r="AB77" s="7" t="str">
        <f t="shared" si="2"/>
        <v>2.5YR4/8</v>
      </c>
      <c r="AC77" s="26">
        <v>2.5</v>
      </c>
      <c r="AD77" s="26" t="s">
        <v>187</v>
      </c>
      <c r="AE77" s="26">
        <v>4</v>
      </c>
      <c r="AF77" s="26">
        <v>8</v>
      </c>
      <c r="AG77" s="7" t="str">
        <f t="shared" si="3"/>
        <v>2.5YR4/8</v>
      </c>
      <c r="AH77" s="26">
        <v>2.5</v>
      </c>
      <c r="AI77" s="26" t="s">
        <v>187</v>
      </c>
      <c r="AJ77" s="26">
        <v>4</v>
      </c>
      <c r="AK77" s="26">
        <v>8</v>
      </c>
      <c r="AL77" s="26" t="s">
        <v>175</v>
      </c>
      <c r="AM77" s="26" t="s">
        <v>175</v>
      </c>
      <c r="AN77" s="26" t="s">
        <v>175</v>
      </c>
      <c r="AO77" s="26" t="s">
        <v>170</v>
      </c>
      <c r="AP77" s="26" t="s">
        <v>171</v>
      </c>
      <c r="AQ77" s="26" t="s">
        <v>171</v>
      </c>
      <c r="AR77" s="26" t="s">
        <v>198</v>
      </c>
      <c r="AS77" s="26" t="s">
        <v>206</v>
      </c>
      <c r="AT77" s="26">
        <v>5</v>
      </c>
      <c r="AU77" s="26" t="s">
        <v>172</v>
      </c>
      <c r="AV77" s="32" t="s">
        <v>175</v>
      </c>
      <c r="AW77" s="32" t="s">
        <v>175</v>
      </c>
      <c r="AX77" s="32" t="s">
        <v>175</v>
      </c>
      <c r="AY77" s="32" t="s">
        <v>259</v>
      </c>
      <c r="AZ77" s="26" t="s">
        <v>255</v>
      </c>
      <c r="BA77" s="32" t="s">
        <v>260</v>
      </c>
      <c r="BB77" s="7" t="s">
        <v>261</v>
      </c>
    </row>
    <row r="78" spans="1:54" x14ac:dyDescent="0.25">
      <c r="A78" s="7" t="s">
        <v>30</v>
      </c>
      <c r="B78" s="7" t="s">
        <v>42</v>
      </c>
      <c r="C78" s="21">
        <v>-23.232972222222223</v>
      </c>
      <c r="D78" s="21">
        <v>17.759805555555555</v>
      </c>
      <c r="E78" s="5">
        <v>1404</v>
      </c>
      <c r="F78" s="5" t="s">
        <v>45</v>
      </c>
      <c r="G78" s="9">
        <v>42069</v>
      </c>
      <c r="H78" s="5" t="s">
        <v>98</v>
      </c>
      <c r="I78" s="22">
        <v>31283</v>
      </c>
      <c r="J78" s="31">
        <v>5.68</v>
      </c>
      <c r="K78" s="31">
        <v>9.7200000000000006</v>
      </c>
      <c r="L78" s="31">
        <v>0.11</v>
      </c>
      <c r="M78" s="31">
        <v>0.1</v>
      </c>
      <c r="N78" s="22">
        <v>26</v>
      </c>
      <c r="O78" s="22">
        <v>134</v>
      </c>
      <c r="P78" s="22">
        <v>46</v>
      </c>
      <c r="Q78" s="22">
        <v>16</v>
      </c>
      <c r="R78" s="22" t="s">
        <v>145</v>
      </c>
      <c r="S78" s="24" t="s">
        <v>138</v>
      </c>
      <c r="T78" s="25">
        <v>96.8</v>
      </c>
      <c r="U78" s="25">
        <v>0.6</v>
      </c>
      <c r="V78" s="25">
        <v>2.6</v>
      </c>
      <c r="W78" s="5">
        <v>6</v>
      </c>
      <c r="X78" s="5" t="s">
        <v>150</v>
      </c>
      <c r="Z78" s="26" t="s">
        <v>158</v>
      </c>
      <c r="AA78" s="28" t="s">
        <v>175</v>
      </c>
      <c r="AB78" s="7" t="str">
        <f t="shared" si="2"/>
        <v>2.5YR4/8</v>
      </c>
      <c r="AC78" s="26">
        <v>2.5</v>
      </c>
      <c r="AD78" s="26" t="s">
        <v>187</v>
      </c>
      <c r="AE78" s="26">
        <v>4</v>
      </c>
      <c r="AF78" s="26">
        <v>8</v>
      </c>
      <c r="AG78" s="7" t="str">
        <f t="shared" si="3"/>
        <v>2.5YR4/8</v>
      </c>
      <c r="AH78" s="26">
        <v>2.5</v>
      </c>
      <c r="AI78" s="26" t="s">
        <v>187</v>
      </c>
      <c r="AJ78" s="26">
        <v>4</v>
      </c>
      <c r="AK78" s="26">
        <v>8</v>
      </c>
      <c r="AL78" s="26" t="s">
        <v>175</v>
      </c>
      <c r="AM78" s="26" t="s">
        <v>175</v>
      </c>
      <c r="AN78" s="26" t="s">
        <v>175</v>
      </c>
      <c r="AO78" s="26" t="s">
        <v>170</v>
      </c>
      <c r="AP78" s="26" t="s">
        <v>171</v>
      </c>
      <c r="AQ78" s="26" t="s">
        <v>179</v>
      </c>
      <c r="AR78" s="26" t="s">
        <v>198</v>
      </c>
      <c r="AS78" s="26" t="s">
        <v>206</v>
      </c>
      <c r="AT78" s="26">
        <v>5</v>
      </c>
      <c r="AU78" s="26" t="s">
        <v>172</v>
      </c>
      <c r="AV78" s="32" t="s">
        <v>175</v>
      </c>
      <c r="AW78" s="32" t="s">
        <v>175</v>
      </c>
      <c r="AX78" s="32" t="s">
        <v>175</v>
      </c>
      <c r="AY78" s="32" t="s">
        <v>259</v>
      </c>
      <c r="AZ78" s="26" t="s">
        <v>255</v>
      </c>
      <c r="BA78" s="26" t="s">
        <v>257</v>
      </c>
    </row>
    <row r="79" spans="1:54" s="35" customFormat="1" x14ac:dyDescent="0.25">
      <c r="A79" s="35" t="s">
        <v>31</v>
      </c>
      <c r="B79" s="35" t="s">
        <v>41</v>
      </c>
      <c r="C79" s="36">
        <v>-23.239444444444445</v>
      </c>
      <c r="D79" s="36">
        <v>17.763972222222222</v>
      </c>
      <c r="E79" s="37">
        <v>1430</v>
      </c>
      <c r="F79" s="37" t="s">
        <v>93</v>
      </c>
      <c r="G79" s="38">
        <v>42069</v>
      </c>
      <c r="H79" s="37" t="s">
        <v>98</v>
      </c>
      <c r="I79" s="41">
        <v>31284</v>
      </c>
      <c r="J79" s="47">
        <v>5.85</v>
      </c>
      <c r="K79" s="47">
        <v>9.86</v>
      </c>
      <c r="L79" s="47">
        <v>0.14000000000000001</v>
      </c>
      <c r="M79" s="47">
        <v>1.8</v>
      </c>
      <c r="N79" s="41">
        <v>17</v>
      </c>
      <c r="O79" s="41">
        <v>99</v>
      </c>
      <c r="P79" s="41">
        <v>28</v>
      </c>
      <c r="Q79" s="41">
        <v>10</v>
      </c>
      <c r="R79" s="41" t="s">
        <v>145</v>
      </c>
      <c r="S79" s="44" t="s">
        <v>138</v>
      </c>
      <c r="T79" s="45">
        <v>98.1</v>
      </c>
      <c r="U79" s="45">
        <v>0.5</v>
      </c>
      <c r="V79" s="45">
        <v>1.4</v>
      </c>
      <c r="W79" s="37">
        <v>0</v>
      </c>
      <c r="X79" s="37">
        <v>8</v>
      </c>
      <c r="Y79" s="40"/>
      <c r="Z79" s="40" t="s">
        <v>158</v>
      </c>
      <c r="AA79" s="46" t="s">
        <v>175</v>
      </c>
      <c r="AB79" s="35" t="str">
        <f t="shared" si="2"/>
        <v>2.5YR4/8</v>
      </c>
      <c r="AC79" s="40">
        <v>2.5</v>
      </c>
      <c r="AD79" s="40" t="s">
        <v>187</v>
      </c>
      <c r="AE79" s="40">
        <v>4</v>
      </c>
      <c r="AF79" s="40">
        <v>8</v>
      </c>
      <c r="AH79" s="37" t="s">
        <v>97</v>
      </c>
      <c r="AI79" s="37" t="s">
        <v>97</v>
      </c>
      <c r="AJ79" s="37" t="s">
        <v>97</v>
      </c>
      <c r="AK79" s="37" t="s">
        <v>97</v>
      </c>
      <c r="AL79" s="40" t="s">
        <v>175</v>
      </c>
      <c r="AM79" s="40" t="s">
        <v>175</v>
      </c>
      <c r="AN79" s="40" t="s">
        <v>175</v>
      </c>
      <c r="AO79" s="40" t="s">
        <v>170</v>
      </c>
      <c r="AP79" s="40" t="s">
        <v>171</v>
      </c>
      <c r="AQ79" s="40" t="s">
        <v>171</v>
      </c>
      <c r="AR79" s="40" t="s">
        <v>198</v>
      </c>
      <c r="AS79" s="40" t="s">
        <v>206</v>
      </c>
      <c r="AT79" s="40">
        <v>5</v>
      </c>
      <c r="AU79" s="40" t="s">
        <v>172</v>
      </c>
      <c r="AV79" s="40" t="s">
        <v>175</v>
      </c>
      <c r="AW79" s="40" t="s">
        <v>175</v>
      </c>
      <c r="AX79" s="40" t="s">
        <v>175</v>
      </c>
      <c r="AY79" s="40" t="s">
        <v>262</v>
      </c>
      <c r="AZ79" s="40" t="s">
        <v>255</v>
      </c>
      <c r="BA79" s="48" t="s">
        <v>260</v>
      </c>
      <c r="BB79" s="35" t="s">
        <v>261</v>
      </c>
    </row>
    <row r="80" spans="1:54" s="35" customFormat="1" x14ac:dyDescent="0.25">
      <c r="A80" s="35" t="s">
        <v>31</v>
      </c>
      <c r="B80" s="35" t="s">
        <v>45</v>
      </c>
      <c r="C80" s="36">
        <v>-23.239444444444445</v>
      </c>
      <c r="D80" s="36">
        <v>17.763972222222222</v>
      </c>
      <c r="E80" s="37">
        <v>1430</v>
      </c>
      <c r="F80" s="37" t="s">
        <v>93</v>
      </c>
      <c r="G80" s="38">
        <v>42069</v>
      </c>
      <c r="H80" s="37" t="s">
        <v>98</v>
      </c>
      <c r="I80" s="41">
        <v>31285</v>
      </c>
      <c r="J80" s="47">
        <v>5.51</v>
      </c>
      <c r="K80" s="47">
        <v>8.27</v>
      </c>
      <c r="L80" s="47">
        <v>0.14000000000000001</v>
      </c>
      <c r="M80" s="47">
        <v>0.1</v>
      </c>
      <c r="N80" s="41">
        <v>24</v>
      </c>
      <c r="O80" s="41">
        <v>82</v>
      </c>
      <c r="P80" s="41">
        <v>24</v>
      </c>
      <c r="Q80" s="41">
        <v>14</v>
      </c>
      <c r="R80" s="41" t="s">
        <v>145</v>
      </c>
      <c r="S80" s="44" t="s">
        <v>138</v>
      </c>
      <c r="T80" s="45">
        <v>97.3</v>
      </c>
      <c r="U80" s="45">
        <v>0.5</v>
      </c>
      <c r="V80" s="45">
        <v>2.2000000000000002</v>
      </c>
      <c r="W80" s="37">
        <v>8</v>
      </c>
      <c r="X80" s="37">
        <v>27</v>
      </c>
      <c r="Y80" s="40"/>
      <c r="Z80" s="40" t="s">
        <v>158</v>
      </c>
      <c r="AA80" s="46" t="s">
        <v>175</v>
      </c>
      <c r="AB80" s="35" t="str">
        <f t="shared" si="2"/>
        <v>2.5YR4/8</v>
      </c>
      <c r="AC80" s="40">
        <v>2.5</v>
      </c>
      <c r="AD80" s="40" t="s">
        <v>187</v>
      </c>
      <c r="AE80" s="40">
        <v>4</v>
      </c>
      <c r="AF80" s="40">
        <v>8</v>
      </c>
      <c r="AH80" s="37" t="s">
        <v>97</v>
      </c>
      <c r="AI80" s="37" t="s">
        <v>97</v>
      </c>
      <c r="AJ80" s="37" t="s">
        <v>97</v>
      </c>
      <c r="AK80" s="37" t="s">
        <v>97</v>
      </c>
      <c r="AL80" s="40" t="s">
        <v>175</v>
      </c>
      <c r="AM80" s="40" t="s">
        <v>175</v>
      </c>
      <c r="AN80" s="40" t="s">
        <v>175</v>
      </c>
      <c r="AO80" s="40" t="s">
        <v>170</v>
      </c>
      <c r="AP80" s="40" t="s">
        <v>251</v>
      </c>
      <c r="AQ80" s="40" t="s">
        <v>179</v>
      </c>
      <c r="AR80" s="40" t="s">
        <v>198</v>
      </c>
      <c r="AS80" s="40" t="s">
        <v>206</v>
      </c>
      <c r="AT80" s="40">
        <v>5</v>
      </c>
      <c r="AU80" s="40" t="s">
        <v>172</v>
      </c>
      <c r="AV80" s="40" t="s">
        <v>175</v>
      </c>
      <c r="AW80" s="40" t="s">
        <v>175</v>
      </c>
      <c r="AX80" s="40" t="s">
        <v>175</v>
      </c>
      <c r="AY80" s="40" t="s">
        <v>263</v>
      </c>
      <c r="AZ80" s="40" t="s">
        <v>255</v>
      </c>
      <c r="BA80" s="48" t="s">
        <v>256</v>
      </c>
      <c r="BB80" s="35" t="s">
        <v>261</v>
      </c>
    </row>
    <row r="81" spans="1:54" s="35" customFormat="1" x14ac:dyDescent="0.25">
      <c r="A81" s="35" t="s">
        <v>31</v>
      </c>
      <c r="B81" s="35" t="s">
        <v>46</v>
      </c>
      <c r="C81" s="36">
        <v>-23.239444444444445</v>
      </c>
      <c r="D81" s="36">
        <v>17.763972222222222</v>
      </c>
      <c r="E81" s="37">
        <v>1430</v>
      </c>
      <c r="F81" s="37" t="s">
        <v>93</v>
      </c>
      <c r="G81" s="38">
        <v>42069</v>
      </c>
      <c r="H81" s="37" t="s">
        <v>98</v>
      </c>
      <c r="I81" s="41">
        <v>31286</v>
      </c>
      <c r="J81" s="47">
        <v>5.47</v>
      </c>
      <c r="K81" s="47">
        <v>8.27</v>
      </c>
      <c r="L81" s="47">
        <v>0.15</v>
      </c>
      <c r="M81" s="47">
        <v>0.2</v>
      </c>
      <c r="N81" s="41">
        <v>28</v>
      </c>
      <c r="O81" s="41">
        <v>92</v>
      </c>
      <c r="P81" s="41">
        <v>28</v>
      </c>
      <c r="Q81" s="41">
        <v>13</v>
      </c>
      <c r="R81" s="41" t="s">
        <v>145</v>
      </c>
      <c r="S81" s="44" t="s">
        <v>138</v>
      </c>
      <c r="T81" s="45">
        <v>97.4</v>
      </c>
      <c r="U81" s="45">
        <v>0.4</v>
      </c>
      <c r="V81" s="45">
        <v>2.2000000000000002</v>
      </c>
      <c r="W81" s="37">
        <v>27</v>
      </c>
      <c r="X81" s="37" t="s">
        <v>150</v>
      </c>
      <c r="Y81" s="40"/>
      <c r="Z81" s="40" t="s">
        <v>158</v>
      </c>
      <c r="AA81" s="46" t="s">
        <v>175</v>
      </c>
      <c r="AB81" s="35" t="str">
        <f t="shared" si="2"/>
        <v>2.5YR4/8</v>
      </c>
      <c r="AC81" s="40">
        <v>2.5</v>
      </c>
      <c r="AD81" s="40" t="s">
        <v>187</v>
      </c>
      <c r="AE81" s="40">
        <v>4</v>
      </c>
      <c r="AF81" s="40">
        <v>8</v>
      </c>
      <c r="AH81" s="37" t="s">
        <v>97</v>
      </c>
      <c r="AI81" s="37" t="s">
        <v>97</v>
      </c>
      <c r="AJ81" s="37" t="s">
        <v>97</v>
      </c>
      <c r="AK81" s="37" t="s">
        <v>97</v>
      </c>
      <c r="AL81" s="40" t="s">
        <v>175</v>
      </c>
      <c r="AM81" s="40" t="s">
        <v>175</v>
      </c>
      <c r="AN81" s="40" t="s">
        <v>175</v>
      </c>
      <c r="AO81" s="40" t="s">
        <v>170</v>
      </c>
      <c r="AP81" s="40" t="s">
        <v>171</v>
      </c>
      <c r="AQ81" s="40" t="s">
        <v>179</v>
      </c>
      <c r="AR81" s="40" t="s">
        <v>198</v>
      </c>
      <c r="AS81" s="40" t="s">
        <v>206</v>
      </c>
      <c r="AT81" s="40">
        <v>5</v>
      </c>
      <c r="AU81" s="40" t="s">
        <v>172</v>
      </c>
      <c r="AV81" s="40" t="s">
        <v>175</v>
      </c>
      <c r="AW81" s="40" t="s">
        <v>175</v>
      </c>
      <c r="AX81" s="40" t="s">
        <v>175</v>
      </c>
      <c r="AY81" s="40" t="s">
        <v>252</v>
      </c>
      <c r="AZ81" s="40"/>
      <c r="BA81" s="40" t="s">
        <v>257</v>
      </c>
    </row>
    <row r="82" spans="1:54" x14ac:dyDescent="0.25">
      <c r="A82" s="7" t="s">
        <v>32</v>
      </c>
      <c r="B82" s="7" t="s">
        <v>41</v>
      </c>
      <c r="C82" s="21">
        <v>-23.23886111111111</v>
      </c>
      <c r="D82" s="21">
        <v>17.770499999999998</v>
      </c>
      <c r="E82" s="12" t="s">
        <v>97</v>
      </c>
      <c r="F82" s="5" t="s">
        <v>94</v>
      </c>
      <c r="G82" s="9">
        <v>42069</v>
      </c>
      <c r="H82" s="5" t="s">
        <v>98</v>
      </c>
      <c r="I82" s="22">
        <v>31287</v>
      </c>
      <c r="J82" s="31">
        <v>6.05</v>
      </c>
      <c r="K82" s="31">
        <v>26.8</v>
      </c>
      <c r="L82" s="31">
        <v>0.26</v>
      </c>
      <c r="M82" s="31">
        <v>2.4</v>
      </c>
      <c r="N82" s="22">
        <v>47</v>
      </c>
      <c r="O82" s="22">
        <v>253</v>
      </c>
      <c r="P82" s="22">
        <v>62</v>
      </c>
      <c r="Q82" s="22">
        <v>12</v>
      </c>
      <c r="R82" s="22" t="s">
        <v>145</v>
      </c>
      <c r="S82" s="24" t="s">
        <v>138</v>
      </c>
      <c r="T82" s="25">
        <v>95.6</v>
      </c>
      <c r="U82" s="25">
        <v>2.1</v>
      </c>
      <c r="V82" s="25">
        <v>2.2999999999999998</v>
      </c>
      <c r="W82" s="5">
        <v>0</v>
      </c>
      <c r="X82" s="5">
        <v>5</v>
      </c>
      <c r="Z82" s="26" t="s">
        <v>158</v>
      </c>
      <c r="AA82" s="26" t="s">
        <v>175</v>
      </c>
      <c r="AB82" s="7" t="str">
        <f t="shared" si="2"/>
        <v>2.5YR4/6</v>
      </c>
      <c r="AC82" s="26">
        <v>2.5</v>
      </c>
      <c r="AD82" s="26" t="s">
        <v>187</v>
      </c>
      <c r="AE82" s="26">
        <v>4</v>
      </c>
      <c r="AF82" s="26">
        <v>6</v>
      </c>
      <c r="AG82" s="7" t="str">
        <f t="shared" si="3"/>
        <v>2.5YR4/8</v>
      </c>
      <c r="AH82" s="26">
        <v>2.5</v>
      </c>
      <c r="AI82" s="26" t="s">
        <v>187</v>
      </c>
      <c r="AJ82" s="26">
        <v>4</v>
      </c>
      <c r="AK82" s="26">
        <v>8</v>
      </c>
      <c r="AL82" s="26" t="s">
        <v>175</v>
      </c>
      <c r="AM82" s="26" t="s">
        <v>175</v>
      </c>
      <c r="AN82" s="26" t="s">
        <v>175</v>
      </c>
      <c r="AO82" s="26" t="s">
        <v>170</v>
      </c>
      <c r="AP82" s="26" t="s">
        <v>171</v>
      </c>
      <c r="AQ82" s="26" t="s">
        <v>171</v>
      </c>
      <c r="AR82" s="26" t="s">
        <v>198</v>
      </c>
      <c r="AS82" s="26" t="s">
        <v>206</v>
      </c>
      <c r="AT82" s="26">
        <v>5</v>
      </c>
      <c r="AU82" s="26" t="s">
        <v>172</v>
      </c>
      <c r="AV82" s="32" t="s">
        <v>175</v>
      </c>
      <c r="AW82" s="32" t="s">
        <v>175</v>
      </c>
      <c r="AX82" s="32" t="s">
        <v>175</v>
      </c>
      <c r="AY82" s="26" t="s">
        <v>265</v>
      </c>
      <c r="AZ82" s="26" t="s">
        <v>255</v>
      </c>
      <c r="BA82" s="26" t="s">
        <v>260</v>
      </c>
      <c r="BB82" s="7" t="s">
        <v>261</v>
      </c>
    </row>
    <row r="83" spans="1:54" x14ac:dyDescent="0.25">
      <c r="A83" s="7" t="s">
        <v>32</v>
      </c>
      <c r="B83" s="7" t="s">
        <v>45</v>
      </c>
      <c r="C83" s="21">
        <v>-23.23886111111111</v>
      </c>
      <c r="D83" s="21">
        <v>17.770499999999998</v>
      </c>
      <c r="E83" s="12" t="s">
        <v>97</v>
      </c>
      <c r="F83" s="5" t="s">
        <v>94</v>
      </c>
      <c r="G83" s="9">
        <v>42069</v>
      </c>
      <c r="H83" s="5" t="s">
        <v>98</v>
      </c>
      <c r="I83" s="22">
        <v>31288</v>
      </c>
      <c r="J83" s="31">
        <v>5.35</v>
      </c>
      <c r="K83" s="31">
        <v>10.57</v>
      </c>
      <c r="L83" s="31">
        <v>0.25</v>
      </c>
      <c r="M83" s="31">
        <v>0.8</v>
      </c>
      <c r="N83" s="22">
        <v>29</v>
      </c>
      <c r="O83" s="22">
        <v>181</v>
      </c>
      <c r="P83" s="22">
        <v>36</v>
      </c>
      <c r="Q83" s="22">
        <v>17</v>
      </c>
      <c r="R83" s="22" t="s">
        <v>145</v>
      </c>
      <c r="S83" s="24" t="s">
        <v>138</v>
      </c>
      <c r="T83" s="25">
        <v>95</v>
      </c>
      <c r="U83" s="25">
        <v>1.6</v>
      </c>
      <c r="V83" s="25">
        <v>3.4</v>
      </c>
      <c r="W83" s="5">
        <v>5</v>
      </c>
      <c r="X83" s="5">
        <v>28</v>
      </c>
      <c r="Z83" s="26" t="s">
        <v>158</v>
      </c>
      <c r="AA83" s="26" t="s">
        <v>175</v>
      </c>
      <c r="AB83" s="7" t="str">
        <f t="shared" si="2"/>
        <v>2.5YR4/6</v>
      </c>
      <c r="AC83" s="26">
        <v>2.5</v>
      </c>
      <c r="AD83" s="26" t="s">
        <v>187</v>
      </c>
      <c r="AE83" s="26">
        <v>4</v>
      </c>
      <c r="AF83" s="26">
        <v>6</v>
      </c>
      <c r="AG83" s="7" t="str">
        <f t="shared" si="3"/>
        <v>2.5YR4/8</v>
      </c>
      <c r="AH83" s="26">
        <v>2.5</v>
      </c>
      <c r="AI83" s="26" t="s">
        <v>187</v>
      </c>
      <c r="AJ83" s="26">
        <v>4</v>
      </c>
      <c r="AK83" s="26">
        <v>8</v>
      </c>
      <c r="AL83" s="26" t="s">
        <v>175</v>
      </c>
      <c r="AM83" s="26" t="s">
        <v>175</v>
      </c>
      <c r="AN83" s="26" t="s">
        <v>175</v>
      </c>
      <c r="AO83" s="26" t="s">
        <v>264</v>
      </c>
      <c r="AP83" s="26" t="s">
        <v>251</v>
      </c>
      <c r="AQ83" s="26" t="s">
        <v>179</v>
      </c>
      <c r="AR83" s="26" t="s">
        <v>198</v>
      </c>
      <c r="AS83" s="26" t="s">
        <v>206</v>
      </c>
      <c r="AT83" s="26">
        <v>5</v>
      </c>
      <c r="AU83" s="26" t="s">
        <v>172</v>
      </c>
      <c r="AV83" s="32" t="s">
        <v>175</v>
      </c>
      <c r="AW83" s="32" t="s">
        <v>175</v>
      </c>
      <c r="AX83" s="32" t="s">
        <v>175</v>
      </c>
      <c r="AY83" s="26" t="s">
        <v>265</v>
      </c>
      <c r="AZ83" s="26" t="s">
        <v>255</v>
      </c>
      <c r="BA83" s="26" t="s">
        <v>256</v>
      </c>
      <c r="BB83" s="7" t="s">
        <v>261</v>
      </c>
    </row>
    <row r="84" spans="1:54" x14ac:dyDescent="0.25">
      <c r="A84" s="7" t="s">
        <v>32</v>
      </c>
      <c r="B84" s="7" t="s">
        <v>46</v>
      </c>
      <c r="C84" s="21">
        <v>-23.23886111111111</v>
      </c>
      <c r="D84" s="21">
        <v>17.770499999999998</v>
      </c>
      <c r="E84" s="12" t="s">
        <v>97</v>
      </c>
      <c r="F84" s="5" t="s">
        <v>94</v>
      </c>
      <c r="G84" s="9">
        <v>42069</v>
      </c>
      <c r="H84" s="5" t="s">
        <v>98</v>
      </c>
      <c r="I84" s="22">
        <v>31289</v>
      </c>
      <c r="J84" s="31">
        <v>5.55</v>
      </c>
      <c r="K84" s="31">
        <v>14.15</v>
      </c>
      <c r="L84" s="31">
        <v>0.16</v>
      </c>
      <c r="M84" s="31">
        <v>0.4</v>
      </c>
      <c r="N84" s="22">
        <v>28</v>
      </c>
      <c r="O84" s="22">
        <v>182</v>
      </c>
      <c r="P84" s="22">
        <v>38</v>
      </c>
      <c r="Q84" s="22">
        <v>17</v>
      </c>
      <c r="R84" s="22" t="s">
        <v>145</v>
      </c>
      <c r="S84" s="24" t="s">
        <v>138</v>
      </c>
      <c r="T84" s="25">
        <v>95</v>
      </c>
      <c r="U84" s="25">
        <v>1.6</v>
      </c>
      <c r="V84" s="25">
        <v>3.4</v>
      </c>
      <c r="W84" s="5">
        <v>28</v>
      </c>
      <c r="X84" s="5" t="s">
        <v>157</v>
      </c>
      <c r="Z84" s="26" t="s">
        <v>158</v>
      </c>
      <c r="AA84" s="26" t="s">
        <v>175</v>
      </c>
      <c r="AB84" s="7" t="str">
        <f t="shared" si="2"/>
        <v>2.5YR4/6</v>
      </c>
      <c r="AC84" s="26">
        <v>2.5</v>
      </c>
      <c r="AD84" s="26" t="s">
        <v>187</v>
      </c>
      <c r="AE84" s="26">
        <v>4</v>
      </c>
      <c r="AF84" s="26">
        <v>6</v>
      </c>
      <c r="AG84" s="7" t="str">
        <f t="shared" si="3"/>
        <v>2.5YR3.5/6</v>
      </c>
      <c r="AH84" s="26">
        <v>2.5</v>
      </c>
      <c r="AI84" s="26" t="s">
        <v>187</v>
      </c>
      <c r="AJ84" s="26">
        <v>3.5</v>
      </c>
      <c r="AK84" s="26">
        <v>6</v>
      </c>
      <c r="AL84" s="26" t="s">
        <v>175</v>
      </c>
      <c r="AM84" s="26" t="s">
        <v>175</v>
      </c>
      <c r="AN84" s="26" t="s">
        <v>175</v>
      </c>
      <c r="AO84" s="26" t="s">
        <v>170</v>
      </c>
      <c r="AP84" s="26" t="s">
        <v>251</v>
      </c>
      <c r="AQ84" s="26" t="s">
        <v>171</v>
      </c>
      <c r="AR84" s="26" t="s">
        <v>198</v>
      </c>
      <c r="AS84" s="26" t="s">
        <v>206</v>
      </c>
      <c r="AT84" s="26">
        <v>5</v>
      </c>
      <c r="AU84" s="26" t="s">
        <v>172</v>
      </c>
      <c r="AV84" s="32" t="s">
        <v>175</v>
      </c>
      <c r="AW84" s="32" t="s">
        <v>175</v>
      </c>
      <c r="AX84" s="32" t="s">
        <v>175</v>
      </c>
      <c r="AY84" s="26" t="s">
        <v>266</v>
      </c>
      <c r="AZ84" s="26" t="s">
        <v>175</v>
      </c>
      <c r="BA84" s="26" t="s">
        <v>257</v>
      </c>
    </row>
    <row r="85" spans="1:54" s="35" customFormat="1" x14ac:dyDescent="0.25">
      <c r="A85" s="35" t="s">
        <v>33</v>
      </c>
      <c r="B85" s="35" t="s">
        <v>41</v>
      </c>
      <c r="C85" s="36">
        <v>-23.228888888888889</v>
      </c>
      <c r="D85" s="36">
        <v>17.777972222222221</v>
      </c>
      <c r="E85" s="39" t="s">
        <v>97</v>
      </c>
      <c r="F85" s="37" t="s">
        <v>95</v>
      </c>
      <c r="G85" s="38">
        <v>42069</v>
      </c>
      <c r="H85" s="37" t="s">
        <v>98</v>
      </c>
      <c r="I85" s="41">
        <v>31290</v>
      </c>
      <c r="J85" s="47">
        <v>5.59</v>
      </c>
      <c r="K85" s="47">
        <v>13.93</v>
      </c>
      <c r="L85" s="47">
        <v>0.2</v>
      </c>
      <c r="M85" s="47">
        <v>2</v>
      </c>
      <c r="N85" s="41">
        <v>19</v>
      </c>
      <c r="O85" s="41">
        <v>208</v>
      </c>
      <c r="P85" s="41">
        <v>37</v>
      </c>
      <c r="Q85" s="41">
        <v>11</v>
      </c>
      <c r="R85" s="41" t="s">
        <v>145</v>
      </c>
      <c r="S85" s="44" t="s">
        <v>138</v>
      </c>
      <c r="T85" s="45">
        <v>95.4</v>
      </c>
      <c r="U85" s="45">
        <v>3</v>
      </c>
      <c r="V85" s="45">
        <v>1.5</v>
      </c>
      <c r="W85" s="37">
        <v>0</v>
      </c>
      <c r="X85" s="37">
        <v>8</v>
      </c>
      <c r="Y85" s="40"/>
      <c r="Z85" s="40" t="s">
        <v>158</v>
      </c>
      <c r="AA85" s="35" t="s">
        <v>175</v>
      </c>
      <c r="AB85" s="35" t="str">
        <f t="shared" si="2"/>
        <v>2.5YR4/8</v>
      </c>
      <c r="AC85" s="40">
        <v>2.5</v>
      </c>
      <c r="AD85" s="40" t="s">
        <v>187</v>
      </c>
      <c r="AE85" s="40">
        <v>4</v>
      </c>
      <c r="AF85" s="40">
        <v>8</v>
      </c>
      <c r="AG85" s="35" t="str">
        <f t="shared" si="3"/>
        <v>2.5YR4/6</v>
      </c>
      <c r="AH85" s="40">
        <v>2.5</v>
      </c>
      <c r="AI85" s="40" t="s">
        <v>187</v>
      </c>
      <c r="AJ85" s="40">
        <v>4</v>
      </c>
      <c r="AK85" s="40">
        <v>6</v>
      </c>
      <c r="AL85" s="40" t="s">
        <v>175</v>
      </c>
      <c r="AM85" s="40" t="s">
        <v>175</v>
      </c>
      <c r="AN85" s="40" t="s">
        <v>175</v>
      </c>
      <c r="AO85" s="40" t="s">
        <v>170</v>
      </c>
      <c r="AP85" s="40" t="s">
        <v>171</v>
      </c>
      <c r="AQ85" s="40" t="s">
        <v>171</v>
      </c>
      <c r="AR85" s="40" t="s">
        <v>198</v>
      </c>
      <c r="AS85" s="40" t="s">
        <v>206</v>
      </c>
      <c r="AT85" s="40">
        <v>5</v>
      </c>
      <c r="AU85" s="40" t="s">
        <v>172</v>
      </c>
      <c r="AV85" s="40" t="s">
        <v>175</v>
      </c>
      <c r="AW85" s="40" t="s">
        <v>175</v>
      </c>
      <c r="AX85" s="40" t="s">
        <v>175</v>
      </c>
      <c r="AY85" s="40" t="s">
        <v>263</v>
      </c>
      <c r="AZ85" s="40" t="s">
        <v>255</v>
      </c>
      <c r="BA85" s="48" t="s">
        <v>260</v>
      </c>
      <c r="BB85" s="35" t="s">
        <v>261</v>
      </c>
    </row>
    <row r="86" spans="1:54" s="35" customFormat="1" x14ac:dyDescent="0.25">
      <c r="A86" s="35" t="s">
        <v>33</v>
      </c>
      <c r="B86" s="35" t="s">
        <v>45</v>
      </c>
      <c r="C86" s="36">
        <v>-23.228888888888889</v>
      </c>
      <c r="D86" s="36">
        <v>17.777972222222221</v>
      </c>
      <c r="E86" s="39" t="s">
        <v>97</v>
      </c>
      <c r="F86" s="37" t="s">
        <v>95</v>
      </c>
      <c r="G86" s="38">
        <v>42069</v>
      </c>
      <c r="H86" s="37" t="s">
        <v>98</v>
      </c>
      <c r="I86" s="41">
        <v>31291</v>
      </c>
      <c r="J86" s="47">
        <v>5.31</v>
      </c>
      <c r="K86" s="47">
        <v>9.23</v>
      </c>
      <c r="L86" s="47">
        <v>0.14000000000000001</v>
      </c>
      <c r="M86" s="47">
        <v>1.5</v>
      </c>
      <c r="N86" s="41">
        <v>21</v>
      </c>
      <c r="O86" s="41">
        <v>95</v>
      </c>
      <c r="P86" s="41">
        <v>24</v>
      </c>
      <c r="Q86" s="41">
        <v>13</v>
      </c>
      <c r="R86" s="41" t="s">
        <v>145</v>
      </c>
      <c r="S86" s="44" t="s">
        <v>138</v>
      </c>
      <c r="T86" s="45">
        <v>97.4</v>
      </c>
      <c r="U86" s="45">
        <v>0.4</v>
      </c>
      <c r="V86" s="45">
        <v>2.2000000000000002</v>
      </c>
      <c r="W86" s="37">
        <v>8</v>
      </c>
      <c r="X86" s="37">
        <v>28</v>
      </c>
      <c r="Y86" s="40"/>
      <c r="Z86" s="40" t="s">
        <v>158</v>
      </c>
      <c r="AA86" s="35" t="s">
        <v>175</v>
      </c>
      <c r="AB86" s="35" t="str">
        <f t="shared" si="2"/>
        <v>2.5YR4/8</v>
      </c>
      <c r="AC86" s="40">
        <v>2.5</v>
      </c>
      <c r="AD86" s="40" t="s">
        <v>187</v>
      </c>
      <c r="AE86" s="40">
        <v>4</v>
      </c>
      <c r="AF86" s="40">
        <v>8</v>
      </c>
      <c r="AG86" s="35" t="str">
        <f t="shared" si="3"/>
        <v>2.5YR4/6</v>
      </c>
      <c r="AH86" s="40">
        <v>2.5</v>
      </c>
      <c r="AI86" s="40" t="s">
        <v>187</v>
      </c>
      <c r="AJ86" s="40">
        <v>4</v>
      </c>
      <c r="AK86" s="40">
        <v>6</v>
      </c>
      <c r="AL86" s="40" t="s">
        <v>175</v>
      </c>
      <c r="AM86" s="40" t="s">
        <v>175</v>
      </c>
      <c r="AN86" s="40" t="s">
        <v>175</v>
      </c>
      <c r="AO86" s="40" t="s">
        <v>216</v>
      </c>
      <c r="AP86" s="40" t="s">
        <v>251</v>
      </c>
      <c r="AQ86" s="40" t="s">
        <v>179</v>
      </c>
      <c r="AR86" s="40" t="s">
        <v>198</v>
      </c>
      <c r="AS86" s="40" t="s">
        <v>206</v>
      </c>
      <c r="AT86" s="40">
        <v>5</v>
      </c>
      <c r="AU86" s="40" t="s">
        <v>172</v>
      </c>
      <c r="AV86" s="40" t="s">
        <v>175</v>
      </c>
      <c r="AW86" s="40" t="s">
        <v>175</v>
      </c>
      <c r="AX86" s="40" t="s">
        <v>175</v>
      </c>
      <c r="AY86" s="40" t="s">
        <v>267</v>
      </c>
      <c r="AZ86" s="40" t="s">
        <v>255</v>
      </c>
      <c r="BA86" s="48" t="s">
        <v>256</v>
      </c>
      <c r="BB86" s="35" t="s">
        <v>261</v>
      </c>
    </row>
    <row r="87" spans="1:54" s="35" customFormat="1" x14ac:dyDescent="0.25">
      <c r="A87" s="35" t="s">
        <v>33</v>
      </c>
      <c r="B87" s="35" t="s">
        <v>46</v>
      </c>
      <c r="C87" s="36">
        <v>-23.228888888888889</v>
      </c>
      <c r="D87" s="36">
        <v>17.777972222222221</v>
      </c>
      <c r="E87" s="39" t="s">
        <v>97</v>
      </c>
      <c r="F87" s="37" t="s">
        <v>95</v>
      </c>
      <c r="G87" s="38">
        <v>42069</v>
      </c>
      <c r="H87" s="37" t="s">
        <v>98</v>
      </c>
      <c r="I87" s="41">
        <v>31292</v>
      </c>
      <c r="J87" s="47">
        <v>5.21</v>
      </c>
      <c r="K87" s="47">
        <v>9.66</v>
      </c>
      <c r="L87" s="47">
        <v>0.11</v>
      </c>
      <c r="M87" s="47">
        <v>1.1000000000000001</v>
      </c>
      <c r="N87" s="41">
        <v>26</v>
      </c>
      <c r="O87" s="41">
        <v>120</v>
      </c>
      <c r="P87" s="41">
        <v>32</v>
      </c>
      <c r="Q87" s="41">
        <v>14</v>
      </c>
      <c r="R87" s="41" t="s">
        <v>145</v>
      </c>
      <c r="S87" s="44" t="s">
        <v>138</v>
      </c>
      <c r="T87" s="45">
        <v>97.8</v>
      </c>
      <c r="U87" s="45">
        <v>0.1</v>
      </c>
      <c r="V87" s="45">
        <v>2.1</v>
      </c>
      <c r="W87" s="37">
        <v>28</v>
      </c>
      <c r="X87" s="37" t="s">
        <v>150</v>
      </c>
      <c r="Y87" s="40"/>
      <c r="Z87" s="40" t="s">
        <v>158</v>
      </c>
      <c r="AA87" s="35" t="s">
        <v>175</v>
      </c>
      <c r="AB87" s="35" t="str">
        <f t="shared" si="2"/>
        <v>2.5YR4/8</v>
      </c>
      <c r="AC87" s="40">
        <v>2.5</v>
      </c>
      <c r="AD87" s="40" t="s">
        <v>187</v>
      </c>
      <c r="AE87" s="40">
        <v>4</v>
      </c>
      <c r="AF87" s="40">
        <v>8</v>
      </c>
      <c r="AG87" s="35" t="str">
        <f t="shared" si="3"/>
        <v>2.5YR4/6</v>
      </c>
      <c r="AH87" s="40">
        <v>2.5</v>
      </c>
      <c r="AI87" s="40" t="s">
        <v>187</v>
      </c>
      <c r="AJ87" s="40">
        <v>4</v>
      </c>
      <c r="AK87" s="40">
        <v>6</v>
      </c>
      <c r="AL87" s="40" t="s">
        <v>175</v>
      </c>
      <c r="AM87" s="40" t="s">
        <v>175</v>
      </c>
      <c r="AN87" s="40" t="s">
        <v>175</v>
      </c>
      <c r="AO87" s="40" t="s">
        <v>170</v>
      </c>
      <c r="AP87" s="40" t="s">
        <v>251</v>
      </c>
      <c r="AQ87" s="40" t="s">
        <v>179</v>
      </c>
      <c r="AR87" s="40" t="s">
        <v>198</v>
      </c>
      <c r="AS87" s="40" t="s">
        <v>206</v>
      </c>
      <c r="AT87" s="40">
        <v>5</v>
      </c>
      <c r="AU87" s="40" t="s">
        <v>172</v>
      </c>
      <c r="AV87" s="40" t="s">
        <v>175</v>
      </c>
      <c r="AW87" s="40" t="s">
        <v>175</v>
      </c>
      <c r="AX87" s="40" t="s">
        <v>175</v>
      </c>
      <c r="AY87" s="40" t="s">
        <v>268</v>
      </c>
      <c r="AZ87" s="40" t="s">
        <v>255</v>
      </c>
      <c r="BA87" s="40" t="s">
        <v>257</v>
      </c>
      <c r="BB87" s="35" t="s">
        <v>261</v>
      </c>
    </row>
    <row r="88" spans="1:54" x14ac:dyDescent="0.25">
      <c r="A88" s="7" t="s">
        <v>34</v>
      </c>
      <c r="B88" s="7" t="s">
        <v>41</v>
      </c>
      <c r="C88" s="21">
        <v>-23.229416666666665</v>
      </c>
      <c r="D88" s="21">
        <v>17.772194444444445</v>
      </c>
      <c r="E88" s="5">
        <v>1412</v>
      </c>
      <c r="F88" s="5" t="s">
        <v>96</v>
      </c>
      <c r="G88" s="9">
        <v>42069</v>
      </c>
      <c r="H88" s="5" t="s">
        <v>98</v>
      </c>
      <c r="I88" s="22">
        <v>31293</v>
      </c>
      <c r="J88" s="31">
        <v>5.76</v>
      </c>
      <c r="K88" s="31">
        <v>29.9</v>
      </c>
      <c r="L88" s="31">
        <v>0.57999999999999996</v>
      </c>
      <c r="M88" s="31">
        <v>8.1</v>
      </c>
      <c r="N88" s="22">
        <v>62</v>
      </c>
      <c r="O88" s="22">
        <v>394</v>
      </c>
      <c r="P88" s="22">
        <v>87</v>
      </c>
      <c r="Q88" s="22">
        <v>11</v>
      </c>
      <c r="R88" s="22" t="s">
        <v>145</v>
      </c>
      <c r="S88" s="24" t="s">
        <v>138</v>
      </c>
      <c r="T88" s="25">
        <v>92.9</v>
      </c>
      <c r="U88" s="25">
        <v>3.9</v>
      </c>
      <c r="V88" s="25">
        <v>3.2</v>
      </c>
      <c r="W88" s="5">
        <v>0</v>
      </c>
      <c r="X88" s="5">
        <v>12</v>
      </c>
      <c r="Z88" s="26" t="s">
        <v>158</v>
      </c>
      <c r="AA88" s="7" t="s">
        <v>175</v>
      </c>
      <c r="AB88" s="7" t="str">
        <f t="shared" si="2"/>
        <v>2.5YR4/6</v>
      </c>
      <c r="AC88" s="26">
        <v>2.5</v>
      </c>
      <c r="AD88" s="26" t="s">
        <v>187</v>
      </c>
      <c r="AE88" s="26">
        <v>4</v>
      </c>
      <c r="AF88" s="26">
        <v>6</v>
      </c>
      <c r="AG88" s="7"/>
      <c r="AH88" s="5" t="s">
        <v>97</v>
      </c>
      <c r="AI88" s="5" t="s">
        <v>97</v>
      </c>
      <c r="AJ88" s="5" t="s">
        <v>97</v>
      </c>
      <c r="AK88" s="5" t="s">
        <v>97</v>
      </c>
      <c r="AL88" s="26" t="s">
        <v>175</v>
      </c>
      <c r="AM88" s="26" t="s">
        <v>175</v>
      </c>
      <c r="AN88" s="26" t="s">
        <v>175</v>
      </c>
      <c r="AO88" s="26" t="s">
        <v>170</v>
      </c>
      <c r="AP88" s="26" t="s">
        <v>171</v>
      </c>
      <c r="AQ88" s="26" t="s">
        <v>171</v>
      </c>
      <c r="AR88" s="26" t="s">
        <v>198</v>
      </c>
      <c r="AS88" s="26" t="s">
        <v>206</v>
      </c>
      <c r="AT88" s="26">
        <v>5</v>
      </c>
      <c r="AU88" s="26" t="s">
        <v>172</v>
      </c>
      <c r="AV88" s="32" t="s">
        <v>175</v>
      </c>
      <c r="AW88" s="32" t="s">
        <v>175</v>
      </c>
      <c r="AX88" s="32" t="s">
        <v>175</v>
      </c>
      <c r="AY88" s="26" t="s">
        <v>263</v>
      </c>
      <c r="AZ88" s="26" t="s">
        <v>255</v>
      </c>
      <c r="BA88" s="26" t="s">
        <v>260</v>
      </c>
      <c r="BB88" s="7" t="s">
        <v>271</v>
      </c>
    </row>
    <row r="89" spans="1:54" x14ac:dyDescent="0.25">
      <c r="A89" s="7" t="s">
        <v>34</v>
      </c>
      <c r="B89" s="7" t="s">
        <v>45</v>
      </c>
      <c r="C89" s="21">
        <v>-23.229416666666665</v>
      </c>
      <c r="D89" s="21">
        <v>17.772194444444445</v>
      </c>
      <c r="E89" s="5">
        <v>1412</v>
      </c>
      <c r="F89" s="5" t="s">
        <v>96</v>
      </c>
      <c r="G89" s="9">
        <v>42069</v>
      </c>
      <c r="H89" s="5" t="s">
        <v>98</v>
      </c>
      <c r="I89" s="22">
        <v>31294</v>
      </c>
      <c r="J89" s="31">
        <v>5.67</v>
      </c>
      <c r="K89" s="31">
        <v>10.37</v>
      </c>
      <c r="L89" s="31">
        <v>0.25</v>
      </c>
      <c r="M89" s="31">
        <v>1.8</v>
      </c>
      <c r="N89" s="22">
        <v>51</v>
      </c>
      <c r="O89" s="22">
        <v>272</v>
      </c>
      <c r="P89" s="22">
        <v>67</v>
      </c>
      <c r="Q89" s="22">
        <v>12</v>
      </c>
      <c r="R89" s="22" t="s">
        <v>145</v>
      </c>
      <c r="S89" s="24" t="s">
        <v>138</v>
      </c>
      <c r="T89" s="25">
        <v>90</v>
      </c>
      <c r="U89" s="25">
        <v>2.2999999999999998</v>
      </c>
      <c r="V89" s="25">
        <v>7.7</v>
      </c>
      <c r="W89" s="5">
        <v>12</v>
      </c>
      <c r="X89" s="5">
        <v>30</v>
      </c>
      <c r="Z89" s="26" t="s">
        <v>159</v>
      </c>
      <c r="AA89" s="7" t="s">
        <v>175</v>
      </c>
      <c r="AB89" s="7" t="str">
        <f t="shared" si="2"/>
        <v>2.5YR3/4</v>
      </c>
      <c r="AC89" s="26">
        <v>2.5</v>
      </c>
      <c r="AD89" s="26" t="s">
        <v>187</v>
      </c>
      <c r="AE89" s="26">
        <v>3</v>
      </c>
      <c r="AF89" s="26">
        <v>4</v>
      </c>
      <c r="AG89" s="7"/>
      <c r="AH89" s="5" t="s">
        <v>97</v>
      </c>
      <c r="AI89" s="5" t="s">
        <v>97</v>
      </c>
      <c r="AJ89" s="5" t="s">
        <v>97</v>
      </c>
      <c r="AK89" s="5" t="s">
        <v>97</v>
      </c>
      <c r="AL89" s="26" t="s">
        <v>175</v>
      </c>
      <c r="AM89" s="26" t="s">
        <v>175</v>
      </c>
      <c r="AN89" s="26" t="s">
        <v>175</v>
      </c>
      <c r="AO89" s="26" t="s">
        <v>269</v>
      </c>
      <c r="AP89" s="26" t="s">
        <v>204</v>
      </c>
      <c r="AQ89" s="26" t="s">
        <v>180</v>
      </c>
      <c r="AR89" s="26" t="s">
        <v>198</v>
      </c>
      <c r="AS89" s="26" t="s">
        <v>206</v>
      </c>
      <c r="AT89" s="26">
        <v>5</v>
      </c>
      <c r="AU89" s="26" t="s">
        <v>172</v>
      </c>
      <c r="AV89" s="32" t="s">
        <v>175</v>
      </c>
      <c r="AW89" s="32" t="s">
        <v>175</v>
      </c>
      <c r="AX89" s="32" t="s">
        <v>175</v>
      </c>
      <c r="AY89" s="26" t="s">
        <v>270</v>
      </c>
      <c r="AZ89" s="26" t="s">
        <v>255</v>
      </c>
      <c r="BA89" s="26" t="s">
        <v>256</v>
      </c>
      <c r="BB89" s="7" t="s">
        <v>271</v>
      </c>
    </row>
    <row r="90" spans="1:54" x14ac:dyDescent="0.25">
      <c r="A90" s="7" t="s">
        <v>34</v>
      </c>
      <c r="B90" s="7" t="s">
        <v>46</v>
      </c>
      <c r="C90" s="21">
        <v>-23.229416666666665</v>
      </c>
      <c r="D90" s="21">
        <v>17.772194444444445</v>
      </c>
      <c r="E90" s="5">
        <v>1412</v>
      </c>
      <c r="F90" s="5" t="s">
        <v>96</v>
      </c>
      <c r="G90" s="9">
        <v>42069</v>
      </c>
      <c r="H90" s="5" t="s">
        <v>98</v>
      </c>
      <c r="I90" s="22">
        <v>31295</v>
      </c>
      <c r="J90" s="31">
        <v>5.39</v>
      </c>
      <c r="K90" s="31">
        <v>25.8</v>
      </c>
      <c r="L90" s="31">
        <v>0.17</v>
      </c>
      <c r="M90" s="31">
        <v>1.2</v>
      </c>
      <c r="N90" s="22">
        <v>79</v>
      </c>
      <c r="O90" s="22">
        <v>325</v>
      </c>
      <c r="P90" s="22">
        <v>108</v>
      </c>
      <c r="Q90" s="22">
        <v>14</v>
      </c>
      <c r="R90" s="22" t="s">
        <v>145</v>
      </c>
      <c r="S90" s="24" t="s">
        <v>138</v>
      </c>
      <c r="T90" s="25">
        <v>87.1</v>
      </c>
      <c r="U90" s="25">
        <v>5</v>
      </c>
      <c r="V90" s="25">
        <v>7.9</v>
      </c>
      <c r="W90" s="5">
        <v>30</v>
      </c>
      <c r="X90" s="5" t="s">
        <v>156</v>
      </c>
      <c r="Z90" s="26" t="s">
        <v>158</v>
      </c>
      <c r="AA90" s="7" t="s">
        <v>175</v>
      </c>
      <c r="AB90" s="7" t="str">
        <f t="shared" si="2"/>
        <v>2.5YR3.5/5</v>
      </c>
      <c r="AC90" s="26">
        <v>2.5</v>
      </c>
      <c r="AD90" s="26" t="s">
        <v>187</v>
      </c>
      <c r="AE90" s="26">
        <v>3.5</v>
      </c>
      <c r="AF90" s="26">
        <v>5</v>
      </c>
      <c r="AG90" s="7"/>
      <c r="AH90" s="5" t="s">
        <v>97</v>
      </c>
      <c r="AI90" s="5" t="s">
        <v>97</v>
      </c>
      <c r="AJ90" s="5" t="s">
        <v>97</v>
      </c>
      <c r="AK90" s="5" t="s">
        <v>97</v>
      </c>
      <c r="AL90" s="26" t="s">
        <v>175</v>
      </c>
      <c r="AM90" s="26" t="s">
        <v>175</v>
      </c>
      <c r="AN90" s="26" t="s">
        <v>175</v>
      </c>
      <c r="AO90" s="26" t="s">
        <v>170</v>
      </c>
      <c r="AP90" s="26" t="s">
        <v>251</v>
      </c>
      <c r="AQ90" s="26" t="s">
        <v>179</v>
      </c>
      <c r="AR90" s="26" t="s">
        <v>198</v>
      </c>
      <c r="AS90" s="26" t="s">
        <v>206</v>
      </c>
      <c r="AT90" s="26">
        <v>5</v>
      </c>
      <c r="AU90" s="26" t="s">
        <v>172</v>
      </c>
      <c r="AV90" s="32" t="s">
        <v>175</v>
      </c>
      <c r="AW90" s="32" t="s">
        <v>175</v>
      </c>
      <c r="AX90" s="32" t="s">
        <v>175</v>
      </c>
      <c r="AY90" s="26" t="s">
        <v>214</v>
      </c>
      <c r="AZ90" s="26" t="s">
        <v>175</v>
      </c>
      <c r="BA90" s="26" t="s">
        <v>257</v>
      </c>
      <c r="BB90" s="7" t="s">
        <v>271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36"/>
  <sheetViews>
    <sheetView workbookViewId="0">
      <pane xSplit="2" ySplit="1" topLeftCell="C5" activePane="bottomRight" state="frozen"/>
      <selection pane="topRight" activeCell="B1" sqref="B1"/>
      <selection pane="bottomLeft" activeCell="A2" sqref="A2"/>
      <selection pane="bottomRight" activeCell="BB30" sqref="BB30"/>
    </sheetView>
  </sheetViews>
  <sheetFormatPr defaultRowHeight="15" x14ac:dyDescent="0.25"/>
  <cols>
    <col min="1" max="1" width="9.140625" style="5"/>
    <col min="2" max="2" width="9.140625" style="6"/>
    <col min="3" max="3" width="11.7109375" style="5" customWidth="1"/>
    <col min="4" max="4" width="13.85546875" style="8" customWidth="1"/>
    <col min="5" max="5" width="12.7109375" style="5" customWidth="1"/>
    <col min="6" max="6" width="12.5703125" style="5" customWidth="1"/>
    <col min="7" max="7" width="14.85546875" style="5" customWidth="1"/>
    <col min="8" max="8" width="13.85546875" style="5" customWidth="1"/>
    <col min="9" max="10" width="20.85546875" style="7" customWidth="1"/>
    <col min="11" max="11" width="12.140625" style="7" customWidth="1"/>
    <col min="12" max="12" width="11.28515625" style="7" customWidth="1"/>
    <col min="13" max="13" width="12.85546875" style="7" customWidth="1"/>
    <col min="14" max="14" width="9.140625" style="7"/>
    <col min="15" max="15" width="11" style="7" customWidth="1"/>
    <col min="16" max="17" width="9.140625" style="7"/>
    <col min="18" max="18" width="10.7109375" style="7" customWidth="1"/>
    <col min="19" max="19" width="11" style="7" customWidth="1"/>
    <col min="20" max="22" width="9.140625" style="7"/>
    <col min="23" max="24" width="9.85546875" style="7" customWidth="1"/>
    <col min="25" max="25" width="12.28515625" style="7" customWidth="1"/>
    <col min="26" max="26" width="9.140625" style="7"/>
    <col min="27" max="27" width="12.7109375" style="7" customWidth="1"/>
    <col min="28" max="28" width="11" style="4" customWidth="1"/>
    <col min="29" max="29" width="53.85546875" style="4" customWidth="1"/>
    <col min="30" max="30" width="71.85546875" style="7" customWidth="1"/>
    <col min="31" max="32" width="10.7109375" style="7" customWidth="1"/>
    <col min="33" max="33" width="10.28515625" style="7" customWidth="1"/>
    <col min="34" max="34" width="12.5703125" style="7" customWidth="1"/>
    <col min="35" max="35" width="9.85546875" style="7" customWidth="1"/>
    <col min="36" max="37" width="12" style="7" customWidth="1"/>
    <col min="38" max="39" width="15" style="7" customWidth="1"/>
    <col min="40" max="40" width="13.7109375" style="7" customWidth="1"/>
    <col min="41" max="41" width="24.85546875" style="7" customWidth="1"/>
    <col min="42" max="42" width="13.85546875" style="7" customWidth="1"/>
    <col min="43" max="43" width="29.5703125" style="7" customWidth="1"/>
    <col min="44" max="44" width="11.5703125" style="7" customWidth="1"/>
    <col min="45" max="46" width="12.7109375" style="7" customWidth="1"/>
    <col min="47" max="47" width="9.140625" style="7"/>
    <col min="48" max="48" width="61.5703125" style="7" bestFit="1" customWidth="1"/>
    <col min="49" max="50" width="9.140625" style="7"/>
    <col min="51" max="52" width="9.140625" style="5"/>
    <col min="53" max="53" width="27.7109375" style="7" customWidth="1"/>
    <col min="54" max="54" width="36.5703125" style="7" bestFit="1" customWidth="1"/>
    <col min="55" max="16384" width="9.140625" style="7"/>
  </cols>
  <sheetData>
    <row r="1" spans="1:54" s="1" customFormat="1" ht="60" x14ac:dyDescent="0.25">
      <c r="B1" s="2" t="s">
        <v>35</v>
      </c>
      <c r="C1" s="1" t="s">
        <v>36</v>
      </c>
      <c r="D1" s="3" t="s">
        <v>37</v>
      </c>
      <c r="E1" s="1" t="s">
        <v>38</v>
      </c>
      <c r="F1" s="1" t="s">
        <v>39</v>
      </c>
      <c r="G1" s="1" t="s">
        <v>49</v>
      </c>
      <c r="H1" s="1" t="s">
        <v>50</v>
      </c>
      <c r="I1" s="1" t="s">
        <v>99</v>
      </c>
      <c r="J1" s="1" t="s">
        <v>188</v>
      </c>
      <c r="K1" s="1" t="s">
        <v>100</v>
      </c>
      <c r="L1" s="1" t="s">
        <v>101</v>
      </c>
      <c r="M1" s="1" t="s">
        <v>116</v>
      </c>
      <c r="N1" s="1" t="s">
        <v>102</v>
      </c>
      <c r="O1" s="1" t="s">
        <v>273</v>
      </c>
      <c r="P1" s="1" t="s">
        <v>122</v>
      </c>
      <c r="Q1" s="1" t="s">
        <v>123</v>
      </c>
      <c r="R1" s="1" t="s">
        <v>103</v>
      </c>
      <c r="S1" s="1" t="s">
        <v>272</v>
      </c>
      <c r="T1" s="1" t="s">
        <v>104</v>
      </c>
      <c r="U1" s="1" t="s">
        <v>125</v>
      </c>
      <c r="V1" s="1" t="s">
        <v>105</v>
      </c>
      <c r="W1" s="1" t="s">
        <v>124</v>
      </c>
      <c r="X1" s="1" t="s">
        <v>372</v>
      </c>
      <c r="Y1" s="1" t="s">
        <v>373</v>
      </c>
      <c r="Z1" s="1" t="s">
        <v>106</v>
      </c>
      <c r="AA1" s="1" t="s">
        <v>107</v>
      </c>
      <c r="AB1" s="4" t="s">
        <v>367</v>
      </c>
      <c r="AC1" s="4"/>
      <c r="AD1" s="1" t="s">
        <v>108</v>
      </c>
      <c r="AE1" s="1" t="s">
        <v>109</v>
      </c>
      <c r="AF1" s="1" t="s">
        <v>292</v>
      </c>
      <c r="AG1" s="1" t="s">
        <v>110</v>
      </c>
      <c r="AH1" s="1" t="s">
        <v>295</v>
      </c>
      <c r="AI1" s="1" t="s">
        <v>111</v>
      </c>
      <c r="AJ1" s="1" t="s">
        <v>112</v>
      </c>
      <c r="AK1" s="1" t="s">
        <v>293</v>
      </c>
      <c r="AL1" s="1" t="s">
        <v>290</v>
      </c>
      <c r="AM1" s="1" t="s">
        <v>294</v>
      </c>
      <c r="AN1" s="1" t="s">
        <v>297</v>
      </c>
      <c r="AO1" s="1" t="s">
        <v>296</v>
      </c>
      <c r="AP1" s="1" t="s">
        <v>307</v>
      </c>
      <c r="AQ1" s="1" t="s">
        <v>306</v>
      </c>
      <c r="AR1" s="1" t="s">
        <v>310</v>
      </c>
      <c r="AS1" s="1" t="s">
        <v>113</v>
      </c>
      <c r="AT1" s="1" t="s">
        <v>312</v>
      </c>
      <c r="AU1" s="1" t="s">
        <v>349</v>
      </c>
      <c r="AV1" s="1" t="s">
        <v>348</v>
      </c>
      <c r="AW1" s="1" t="s">
        <v>114</v>
      </c>
      <c r="AX1" s="1" t="s">
        <v>115</v>
      </c>
      <c r="AY1" s="1" t="s">
        <v>377</v>
      </c>
      <c r="AZ1" s="1" t="s">
        <v>303</v>
      </c>
      <c r="BA1" s="1" t="s">
        <v>302</v>
      </c>
      <c r="BB1" s="1" t="s">
        <v>234</v>
      </c>
    </row>
    <row r="2" spans="1:54" x14ac:dyDescent="0.25">
      <c r="A2" s="5">
        <v>1</v>
      </c>
      <c r="B2" s="6" t="s">
        <v>0</v>
      </c>
      <c r="C2" s="8">
        <v>-23.200111111111109</v>
      </c>
      <c r="D2" s="8">
        <v>17.77075</v>
      </c>
      <c r="E2" s="5">
        <v>1407</v>
      </c>
      <c r="F2" s="5" t="s">
        <v>64</v>
      </c>
      <c r="G2" s="9">
        <v>41417</v>
      </c>
      <c r="H2" s="5" t="s">
        <v>98</v>
      </c>
      <c r="I2" s="7" t="s">
        <v>274</v>
      </c>
      <c r="J2" s="7" t="s">
        <v>189</v>
      </c>
      <c r="K2" s="7" t="s">
        <v>117</v>
      </c>
      <c r="L2" s="7" t="s">
        <v>118</v>
      </c>
      <c r="M2" s="7" t="s">
        <v>126</v>
      </c>
      <c r="N2" s="7" t="s">
        <v>119</v>
      </c>
      <c r="O2" s="7" t="s">
        <v>120</v>
      </c>
      <c r="P2" s="7" t="s">
        <v>121</v>
      </c>
      <c r="Q2" s="7" t="s">
        <v>279</v>
      </c>
      <c r="R2" s="10" t="s">
        <v>280</v>
      </c>
      <c r="T2" s="7" t="s">
        <v>278</v>
      </c>
      <c r="U2" s="7" t="s">
        <v>275</v>
      </c>
      <c r="V2" s="7" t="s">
        <v>276</v>
      </c>
      <c r="W2" s="10" t="s">
        <v>277</v>
      </c>
      <c r="X2" s="10" t="s">
        <v>374</v>
      </c>
      <c r="Y2" s="7" t="s">
        <v>375</v>
      </c>
      <c r="Z2" s="7" t="s">
        <v>282</v>
      </c>
      <c r="AA2" s="7" t="s">
        <v>283</v>
      </c>
      <c r="AB2" s="4">
        <v>2</v>
      </c>
      <c r="AC2" s="4" t="s">
        <v>371</v>
      </c>
      <c r="AD2" s="7" t="s">
        <v>360</v>
      </c>
      <c r="AE2" s="7" t="s">
        <v>281</v>
      </c>
      <c r="AF2" s="7" t="s">
        <v>285</v>
      </c>
      <c r="AG2" s="7" t="s">
        <v>286</v>
      </c>
      <c r="AH2" s="7" t="s">
        <v>291</v>
      </c>
      <c r="AI2" s="7" t="s">
        <v>287</v>
      </c>
      <c r="AJ2" s="7" t="s">
        <v>288</v>
      </c>
      <c r="AK2" s="7" t="s">
        <v>289</v>
      </c>
      <c r="AL2" s="7" t="s">
        <v>260</v>
      </c>
      <c r="AM2" s="7" t="s">
        <v>298</v>
      </c>
      <c r="AN2" s="7" t="s">
        <v>300</v>
      </c>
      <c r="AO2" s="7" t="s">
        <v>299</v>
      </c>
      <c r="AP2" s="7" t="s">
        <v>301</v>
      </c>
      <c r="AQ2" s="7" t="s">
        <v>308</v>
      </c>
      <c r="AR2" s="7" t="s">
        <v>309</v>
      </c>
      <c r="AS2" s="7" t="s">
        <v>311</v>
      </c>
      <c r="AT2" s="7" t="s">
        <v>313</v>
      </c>
      <c r="AU2" s="7" t="s">
        <v>175</v>
      </c>
      <c r="AW2" s="7" t="s">
        <v>175</v>
      </c>
      <c r="AX2" s="7" t="s">
        <v>175</v>
      </c>
      <c r="AY2" s="5">
        <v>1</v>
      </c>
      <c r="AZ2" s="11" t="s">
        <v>304</v>
      </c>
      <c r="BA2" s="7" t="s">
        <v>305</v>
      </c>
    </row>
    <row r="3" spans="1:54" s="35" customFormat="1" x14ac:dyDescent="0.25">
      <c r="A3" s="37">
        <v>2</v>
      </c>
      <c r="B3" s="49" t="s">
        <v>1</v>
      </c>
      <c r="C3" s="50">
        <v>-23.201305555555557</v>
      </c>
      <c r="D3" s="50">
        <v>17.772388888888887</v>
      </c>
      <c r="E3" s="37">
        <v>1405</v>
      </c>
      <c r="F3" s="37" t="s">
        <v>65</v>
      </c>
      <c r="G3" s="38">
        <v>41417</v>
      </c>
      <c r="H3" s="37" t="s">
        <v>98</v>
      </c>
      <c r="I3" s="35" t="s">
        <v>274</v>
      </c>
      <c r="K3" s="35" t="s">
        <v>117</v>
      </c>
      <c r="L3" s="35" t="s">
        <v>118</v>
      </c>
      <c r="M3" s="35" t="s">
        <v>126</v>
      </c>
      <c r="N3" s="35" t="s">
        <v>119</v>
      </c>
      <c r="O3" s="35" t="s">
        <v>120</v>
      </c>
      <c r="P3" s="35" t="s">
        <v>121</v>
      </c>
      <c r="Q3" s="35" t="s">
        <v>279</v>
      </c>
      <c r="R3" s="51" t="s">
        <v>280</v>
      </c>
      <c r="T3" s="35" t="s">
        <v>278</v>
      </c>
      <c r="U3" s="35" t="s">
        <v>275</v>
      </c>
      <c r="V3" s="35" t="s">
        <v>276</v>
      </c>
      <c r="W3" s="51" t="s">
        <v>277</v>
      </c>
      <c r="X3" s="51" t="s">
        <v>374</v>
      </c>
      <c r="Y3" s="35" t="s">
        <v>375</v>
      </c>
      <c r="Z3" s="35" t="s">
        <v>282</v>
      </c>
      <c r="AA3" s="35" t="s">
        <v>283</v>
      </c>
      <c r="AB3" s="52">
        <v>2</v>
      </c>
      <c r="AC3" s="52" t="s">
        <v>371</v>
      </c>
      <c r="AD3" s="35" t="s">
        <v>358</v>
      </c>
      <c r="AE3" s="35" t="s">
        <v>281</v>
      </c>
      <c r="AF3" s="35" t="s">
        <v>175</v>
      </c>
      <c r="AG3" s="53" t="s">
        <v>97</v>
      </c>
      <c r="AH3" s="53" t="s">
        <v>97</v>
      </c>
      <c r="AI3" s="53" t="s">
        <v>97</v>
      </c>
      <c r="AJ3" s="53" t="s">
        <v>97</v>
      </c>
      <c r="AK3" s="35" t="s">
        <v>376</v>
      </c>
      <c r="AL3" s="53" t="s">
        <v>97</v>
      </c>
      <c r="AM3" s="53" t="s">
        <v>97</v>
      </c>
      <c r="AN3" s="53" t="s">
        <v>97</v>
      </c>
      <c r="AO3" s="53" t="s">
        <v>97</v>
      </c>
      <c r="AP3" s="35" t="s">
        <v>301</v>
      </c>
      <c r="AQ3" s="35" t="s">
        <v>308</v>
      </c>
      <c r="AR3" s="35" t="s">
        <v>309</v>
      </c>
      <c r="AS3" s="35" t="s">
        <v>311</v>
      </c>
      <c r="AT3" s="35" t="s">
        <v>313</v>
      </c>
      <c r="AU3" s="35" t="s">
        <v>175</v>
      </c>
      <c r="AW3" s="35" t="s">
        <v>175</v>
      </c>
      <c r="AX3" s="35" t="s">
        <v>175</v>
      </c>
      <c r="AY3" s="37">
        <v>1</v>
      </c>
      <c r="AZ3" s="54"/>
    </row>
    <row r="4" spans="1:54" x14ac:dyDescent="0.25">
      <c r="A4" s="5">
        <v>3</v>
      </c>
      <c r="B4" s="6" t="s">
        <v>2</v>
      </c>
      <c r="C4" s="8">
        <v>-23.208583333333333</v>
      </c>
      <c r="D4" s="8">
        <v>17.763222222222222</v>
      </c>
      <c r="E4" s="5">
        <v>1396</v>
      </c>
      <c r="F4" s="5" t="s">
        <v>66</v>
      </c>
      <c r="G4" s="9">
        <v>41417</v>
      </c>
      <c r="H4" s="5" t="s">
        <v>98</v>
      </c>
      <c r="I4" s="7" t="s">
        <v>274</v>
      </c>
      <c r="K4" s="7" t="s">
        <v>117</v>
      </c>
      <c r="L4" s="7" t="s">
        <v>118</v>
      </c>
      <c r="M4" s="7" t="s">
        <v>126</v>
      </c>
      <c r="N4" s="7" t="s">
        <v>119</v>
      </c>
      <c r="O4" s="7" t="s">
        <v>120</v>
      </c>
      <c r="P4" s="7" t="s">
        <v>121</v>
      </c>
      <c r="Q4" s="7" t="s">
        <v>279</v>
      </c>
      <c r="R4" s="10" t="s">
        <v>280</v>
      </c>
      <c r="T4" s="7" t="s">
        <v>327</v>
      </c>
      <c r="U4" s="7" t="s">
        <v>275</v>
      </c>
      <c r="V4" s="7" t="s">
        <v>276</v>
      </c>
      <c r="W4" s="10" t="s">
        <v>277</v>
      </c>
      <c r="X4" s="10" t="s">
        <v>374</v>
      </c>
      <c r="Y4" s="7" t="s">
        <v>375</v>
      </c>
      <c r="Z4" s="7" t="s">
        <v>282</v>
      </c>
      <c r="AA4" s="7" t="s">
        <v>328</v>
      </c>
      <c r="AB4" s="4">
        <v>2</v>
      </c>
      <c r="AD4" s="7" t="s">
        <v>284</v>
      </c>
      <c r="AE4" s="7" t="s">
        <v>281</v>
      </c>
      <c r="AF4" s="7" t="s">
        <v>175</v>
      </c>
      <c r="AG4" s="33" t="s">
        <v>97</v>
      </c>
      <c r="AH4" s="33" t="s">
        <v>97</v>
      </c>
      <c r="AI4" s="33" t="s">
        <v>97</v>
      </c>
      <c r="AJ4" s="33" t="s">
        <v>97</v>
      </c>
      <c r="AK4" s="7" t="s">
        <v>175</v>
      </c>
      <c r="AL4" s="7" t="s">
        <v>97</v>
      </c>
      <c r="AM4" s="7" t="s">
        <v>97</v>
      </c>
      <c r="AN4" s="10" t="s">
        <v>97</v>
      </c>
      <c r="AO4" s="7" t="s">
        <v>97</v>
      </c>
      <c r="AP4" s="7" t="s">
        <v>301</v>
      </c>
      <c r="AQ4" s="7" t="s">
        <v>308</v>
      </c>
      <c r="AR4" s="7" t="s">
        <v>309</v>
      </c>
      <c r="AS4" s="7" t="s">
        <v>311</v>
      </c>
      <c r="AT4" s="7" t="s">
        <v>313</v>
      </c>
      <c r="AU4" s="7" t="s">
        <v>175</v>
      </c>
      <c r="AW4" s="7" t="s">
        <v>175</v>
      </c>
      <c r="AX4" s="7" t="s">
        <v>175</v>
      </c>
      <c r="AY4" s="5">
        <v>1</v>
      </c>
      <c r="AZ4" s="11" t="s">
        <v>304</v>
      </c>
      <c r="BA4" s="7" t="s">
        <v>305</v>
      </c>
    </row>
    <row r="5" spans="1:54" s="35" customFormat="1" x14ac:dyDescent="0.25">
      <c r="A5" s="37">
        <v>4</v>
      </c>
      <c r="B5" s="49" t="s">
        <v>3</v>
      </c>
      <c r="C5" s="50">
        <v>-23.231111111111112</v>
      </c>
      <c r="D5" s="50">
        <v>17.758555555555557</v>
      </c>
      <c r="E5" s="37">
        <v>1406</v>
      </c>
      <c r="F5" s="37" t="s">
        <v>46</v>
      </c>
      <c r="G5" s="38">
        <v>41417</v>
      </c>
      <c r="H5" s="37" t="s">
        <v>98</v>
      </c>
      <c r="I5" s="35" t="s">
        <v>274</v>
      </c>
      <c r="K5" s="35" t="s">
        <v>117</v>
      </c>
      <c r="L5" s="35" t="s">
        <v>118</v>
      </c>
      <c r="M5" s="35" t="s">
        <v>126</v>
      </c>
      <c r="N5" s="35" t="s">
        <v>119</v>
      </c>
      <c r="O5" s="35" t="s">
        <v>120</v>
      </c>
      <c r="P5" s="35" t="s">
        <v>121</v>
      </c>
      <c r="Q5" s="35" t="s">
        <v>279</v>
      </c>
      <c r="R5" s="51" t="s">
        <v>280</v>
      </c>
      <c r="S5" s="35" t="s">
        <v>329</v>
      </c>
      <c r="T5" s="35" t="s">
        <v>330</v>
      </c>
      <c r="U5" s="35" t="s">
        <v>314</v>
      </c>
      <c r="V5" s="35" t="s">
        <v>331</v>
      </c>
      <c r="W5" s="51" t="s">
        <v>332</v>
      </c>
      <c r="X5" s="51" t="s">
        <v>374</v>
      </c>
      <c r="Y5" s="35" t="s">
        <v>375</v>
      </c>
      <c r="Z5" s="35" t="s">
        <v>282</v>
      </c>
      <c r="AA5" s="35" t="s">
        <v>333</v>
      </c>
      <c r="AB5" s="52">
        <v>5</v>
      </c>
      <c r="AC5" s="52" t="s">
        <v>370</v>
      </c>
      <c r="AD5" s="35" t="s">
        <v>284</v>
      </c>
      <c r="AE5" s="35" t="s">
        <v>281</v>
      </c>
      <c r="AF5" s="35" t="s">
        <v>175</v>
      </c>
      <c r="AG5" s="55" t="s">
        <v>97</v>
      </c>
      <c r="AH5" s="55" t="s">
        <v>97</v>
      </c>
      <c r="AI5" s="55" t="s">
        <v>97</v>
      </c>
      <c r="AJ5" s="53" t="s">
        <v>97</v>
      </c>
      <c r="AK5" s="35" t="s">
        <v>175</v>
      </c>
      <c r="AL5" s="55" t="s">
        <v>97</v>
      </c>
      <c r="AM5" s="55" t="s">
        <v>97</v>
      </c>
      <c r="AN5" s="55" t="s">
        <v>97</v>
      </c>
      <c r="AO5" s="53" t="s">
        <v>97</v>
      </c>
      <c r="AP5" s="35" t="s">
        <v>301</v>
      </c>
      <c r="AQ5" s="35" t="s">
        <v>308</v>
      </c>
      <c r="AR5" s="35" t="s">
        <v>309</v>
      </c>
      <c r="AS5" s="35" t="s">
        <v>311</v>
      </c>
      <c r="AT5" s="35" t="s">
        <v>313</v>
      </c>
      <c r="AU5" s="35" t="s">
        <v>175</v>
      </c>
      <c r="AW5" s="35" t="s">
        <v>175</v>
      </c>
      <c r="AX5" s="35" t="s">
        <v>175</v>
      </c>
      <c r="AY5" s="37">
        <v>1</v>
      </c>
      <c r="AZ5" s="54" t="s">
        <v>304</v>
      </c>
      <c r="BA5" s="35" t="s">
        <v>305</v>
      </c>
    </row>
    <row r="6" spans="1:54" ht="15.75" x14ac:dyDescent="0.25">
      <c r="A6" s="5">
        <v>5</v>
      </c>
      <c r="B6" s="6" t="s">
        <v>4</v>
      </c>
      <c r="C6" s="8">
        <v>-23.234249999999999</v>
      </c>
      <c r="D6" s="8">
        <v>17.765972222222221</v>
      </c>
      <c r="E6" s="5">
        <v>1406</v>
      </c>
      <c r="F6" s="5" t="s">
        <v>67</v>
      </c>
      <c r="G6" s="9">
        <v>41417</v>
      </c>
      <c r="H6" s="5" t="s">
        <v>98</v>
      </c>
      <c r="I6" s="7" t="s">
        <v>274</v>
      </c>
      <c r="K6" s="7" t="s">
        <v>117</v>
      </c>
      <c r="L6" s="7" t="s">
        <v>118</v>
      </c>
      <c r="M6" s="7" t="s">
        <v>126</v>
      </c>
      <c r="N6" s="7" t="s">
        <v>119</v>
      </c>
      <c r="O6" s="7" t="s">
        <v>120</v>
      </c>
      <c r="P6" s="7" t="s">
        <v>121</v>
      </c>
      <c r="Q6" s="7" t="s">
        <v>279</v>
      </c>
      <c r="R6" s="10" t="s">
        <v>280</v>
      </c>
      <c r="S6" s="7" t="s">
        <v>334</v>
      </c>
      <c r="T6" s="7" t="s">
        <v>171</v>
      </c>
      <c r="U6" s="7" t="s">
        <v>315</v>
      </c>
      <c r="V6" s="7" t="s">
        <v>276</v>
      </c>
      <c r="W6" s="10" t="s">
        <v>332</v>
      </c>
      <c r="X6" s="10" t="s">
        <v>374</v>
      </c>
      <c r="Y6" s="7" t="s">
        <v>375</v>
      </c>
      <c r="Z6" s="7" t="s">
        <v>282</v>
      </c>
      <c r="AA6" s="7" t="s">
        <v>333</v>
      </c>
      <c r="AB6" s="4">
        <v>7</v>
      </c>
      <c r="AC6" s="7" t="s">
        <v>369</v>
      </c>
      <c r="AD6" s="7" t="s">
        <v>360</v>
      </c>
      <c r="AE6" s="7" t="s">
        <v>281</v>
      </c>
      <c r="AF6" s="7" t="s">
        <v>175</v>
      </c>
      <c r="AG6" s="33" t="s">
        <v>97</v>
      </c>
      <c r="AH6" s="33" t="s">
        <v>97</v>
      </c>
      <c r="AI6" s="33" t="s">
        <v>97</v>
      </c>
      <c r="AJ6" s="33" t="s">
        <v>97</v>
      </c>
      <c r="AK6" s="7" t="s">
        <v>175</v>
      </c>
      <c r="AL6" s="33" t="s">
        <v>97</v>
      </c>
      <c r="AM6" s="33" t="s">
        <v>97</v>
      </c>
      <c r="AN6" s="33" t="s">
        <v>97</v>
      </c>
      <c r="AO6" s="33" t="s">
        <v>97</v>
      </c>
      <c r="AP6" s="7" t="s">
        <v>301</v>
      </c>
      <c r="AQ6" s="7" t="s">
        <v>308</v>
      </c>
      <c r="AR6" s="7" t="s">
        <v>309</v>
      </c>
      <c r="AS6" s="7" t="s">
        <v>311</v>
      </c>
      <c r="AT6" s="7" t="s">
        <v>313</v>
      </c>
      <c r="AU6" s="7" t="s">
        <v>175</v>
      </c>
      <c r="AW6" s="7" t="s">
        <v>175</v>
      </c>
      <c r="AX6" s="7" t="s">
        <v>175</v>
      </c>
      <c r="AY6" s="5">
        <v>1</v>
      </c>
      <c r="AZ6" s="12"/>
    </row>
    <row r="7" spans="1:54" s="35" customFormat="1" x14ac:dyDescent="0.25">
      <c r="A7" s="37">
        <v>6</v>
      </c>
      <c r="B7" s="49" t="s">
        <v>5</v>
      </c>
      <c r="C7" s="50">
        <v>-23.215611111111112</v>
      </c>
      <c r="D7" s="50">
        <v>17.781777777777776</v>
      </c>
      <c r="E7" s="37">
        <v>1405</v>
      </c>
      <c r="F7" s="37" t="s">
        <v>68</v>
      </c>
      <c r="G7" s="38">
        <v>41418</v>
      </c>
      <c r="H7" s="37" t="s">
        <v>98</v>
      </c>
      <c r="I7" s="35" t="s">
        <v>274</v>
      </c>
      <c r="K7" s="35" t="s">
        <v>117</v>
      </c>
      <c r="L7" s="35" t="s">
        <v>118</v>
      </c>
      <c r="M7" s="35" t="s">
        <v>126</v>
      </c>
      <c r="N7" s="35" t="s">
        <v>119</v>
      </c>
      <c r="O7" s="35" t="s">
        <v>120</v>
      </c>
      <c r="P7" s="35" t="s">
        <v>121</v>
      </c>
      <c r="Q7" s="35" t="s">
        <v>279</v>
      </c>
      <c r="R7" s="51" t="s">
        <v>280</v>
      </c>
      <c r="T7" s="35" t="s">
        <v>327</v>
      </c>
      <c r="U7" s="35" t="s">
        <v>275</v>
      </c>
      <c r="V7" s="35" t="s">
        <v>276</v>
      </c>
      <c r="W7" s="51" t="s">
        <v>277</v>
      </c>
      <c r="X7" s="51" t="s">
        <v>374</v>
      </c>
      <c r="Y7" s="35" t="s">
        <v>375</v>
      </c>
      <c r="Z7" s="35" t="s">
        <v>282</v>
      </c>
      <c r="AA7" s="35" t="s">
        <v>335</v>
      </c>
      <c r="AB7" s="52">
        <v>3</v>
      </c>
      <c r="AC7" s="52"/>
      <c r="AD7" s="35" t="s">
        <v>284</v>
      </c>
      <c r="AE7" s="35" t="s">
        <v>281</v>
      </c>
      <c r="AF7" s="35" t="s">
        <v>175</v>
      </c>
      <c r="AG7" s="53" t="s">
        <v>97</v>
      </c>
      <c r="AH7" s="53" t="s">
        <v>97</v>
      </c>
      <c r="AI7" s="53" t="s">
        <v>97</v>
      </c>
      <c r="AJ7" s="53" t="s">
        <v>97</v>
      </c>
      <c r="AK7" s="35" t="s">
        <v>175</v>
      </c>
      <c r="AL7" s="53" t="s">
        <v>97</v>
      </c>
      <c r="AM7" s="53" t="s">
        <v>97</v>
      </c>
      <c r="AN7" s="53" t="s">
        <v>97</v>
      </c>
      <c r="AO7" s="53" t="s">
        <v>97</v>
      </c>
      <c r="AP7" s="35" t="s">
        <v>301</v>
      </c>
      <c r="AQ7" s="35" t="s">
        <v>308</v>
      </c>
      <c r="AR7" s="35" t="s">
        <v>309</v>
      </c>
      <c r="AS7" s="35" t="s">
        <v>311</v>
      </c>
      <c r="AT7" s="35" t="s">
        <v>313</v>
      </c>
      <c r="AU7" s="35" t="s">
        <v>347</v>
      </c>
      <c r="AV7" s="35" t="s">
        <v>350</v>
      </c>
      <c r="AW7" s="35" t="s">
        <v>175</v>
      </c>
      <c r="AX7" s="35" t="s">
        <v>175</v>
      </c>
      <c r="AY7" s="37">
        <v>2</v>
      </c>
      <c r="AZ7" s="54" t="s">
        <v>345</v>
      </c>
      <c r="BA7" s="35" t="s">
        <v>346</v>
      </c>
      <c r="BB7" s="35" t="s">
        <v>378</v>
      </c>
    </row>
    <row r="8" spans="1:54" x14ac:dyDescent="0.25">
      <c r="A8" s="5">
        <v>7</v>
      </c>
      <c r="B8" s="6" t="s">
        <v>6</v>
      </c>
      <c r="C8" s="8">
        <v>-23.217805555555554</v>
      </c>
      <c r="D8" s="8">
        <v>17.778805555555557</v>
      </c>
      <c r="E8" s="5">
        <v>1402</v>
      </c>
      <c r="F8" s="5" t="s">
        <v>69</v>
      </c>
      <c r="G8" s="9">
        <v>41418</v>
      </c>
      <c r="H8" s="5" t="s">
        <v>98</v>
      </c>
      <c r="I8" s="7" t="s">
        <v>274</v>
      </c>
      <c r="K8" s="7" t="s">
        <v>117</v>
      </c>
      <c r="L8" s="7" t="s">
        <v>118</v>
      </c>
      <c r="M8" s="7" t="s">
        <v>126</v>
      </c>
      <c r="N8" s="7" t="s">
        <v>119</v>
      </c>
      <c r="O8" s="7" t="s">
        <v>120</v>
      </c>
      <c r="P8" s="7" t="s">
        <v>121</v>
      </c>
      <c r="Q8" s="7" t="s">
        <v>279</v>
      </c>
      <c r="R8" s="10" t="s">
        <v>280</v>
      </c>
      <c r="T8" s="7" t="s">
        <v>327</v>
      </c>
      <c r="U8" s="7" t="s">
        <v>275</v>
      </c>
      <c r="V8" s="7" t="s">
        <v>276</v>
      </c>
      <c r="W8" s="10" t="s">
        <v>277</v>
      </c>
      <c r="X8" s="10" t="s">
        <v>374</v>
      </c>
      <c r="Y8" s="7" t="s">
        <v>375</v>
      </c>
      <c r="Z8" s="7" t="s">
        <v>282</v>
      </c>
      <c r="AA8" s="7" t="s">
        <v>335</v>
      </c>
      <c r="AB8" s="4">
        <v>3</v>
      </c>
      <c r="AD8" s="7" t="s">
        <v>284</v>
      </c>
      <c r="AE8" s="7" t="s">
        <v>281</v>
      </c>
      <c r="AF8" s="7" t="s">
        <v>175</v>
      </c>
      <c r="AG8" s="33" t="s">
        <v>97</v>
      </c>
      <c r="AH8" s="33" t="s">
        <v>97</v>
      </c>
      <c r="AI8" s="33" t="s">
        <v>97</v>
      </c>
      <c r="AJ8" s="33" t="s">
        <v>97</v>
      </c>
      <c r="AK8" s="7" t="s">
        <v>175</v>
      </c>
      <c r="AL8" s="33" t="s">
        <v>97</v>
      </c>
      <c r="AM8" s="33" t="s">
        <v>97</v>
      </c>
      <c r="AN8" s="33" t="s">
        <v>97</v>
      </c>
      <c r="AO8" s="33" t="s">
        <v>97</v>
      </c>
      <c r="AP8" s="7" t="s">
        <v>301</v>
      </c>
      <c r="AQ8" s="7" t="s">
        <v>308</v>
      </c>
      <c r="AR8" s="7" t="s">
        <v>309</v>
      </c>
      <c r="AS8" s="7" t="s">
        <v>311</v>
      </c>
      <c r="AT8" s="7" t="s">
        <v>313</v>
      </c>
      <c r="AU8" s="7" t="s">
        <v>347</v>
      </c>
      <c r="AV8" s="7" t="s">
        <v>350</v>
      </c>
      <c r="AW8" s="7" t="s">
        <v>175</v>
      </c>
      <c r="AX8" s="7" t="s">
        <v>175</v>
      </c>
      <c r="AY8" s="5">
        <v>2</v>
      </c>
      <c r="AZ8" s="11" t="s">
        <v>345</v>
      </c>
      <c r="BA8" s="7" t="s">
        <v>346</v>
      </c>
      <c r="BB8" s="7" t="s">
        <v>378</v>
      </c>
    </row>
    <row r="9" spans="1:54" s="35" customFormat="1" x14ac:dyDescent="0.25">
      <c r="A9" s="37">
        <v>8</v>
      </c>
      <c r="B9" s="49" t="s">
        <v>7</v>
      </c>
      <c r="C9" s="50">
        <v>-23.21886111111111</v>
      </c>
      <c r="D9" s="50">
        <v>17.774638888888887</v>
      </c>
      <c r="E9" s="37">
        <v>1403</v>
      </c>
      <c r="F9" s="37" t="s">
        <v>70</v>
      </c>
      <c r="G9" s="38">
        <v>41418</v>
      </c>
      <c r="H9" s="37" t="s">
        <v>98</v>
      </c>
      <c r="I9" s="35" t="s">
        <v>274</v>
      </c>
      <c r="K9" s="35" t="s">
        <v>117</v>
      </c>
      <c r="L9" s="35" t="s">
        <v>118</v>
      </c>
      <c r="M9" s="35" t="s">
        <v>126</v>
      </c>
      <c r="N9" s="35" t="s">
        <v>119</v>
      </c>
      <c r="O9" s="35" t="s">
        <v>120</v>
      </c>
      <c r="P9" s="35" t="s">
        <v>121</v>
      </c>
      <c r="Q9" s="35" t="s">
        <v>279</v>
      </c>
      <c r="R9" s="51" t="s">
        <v>280</v>
      </c>
      <c r="T9" s="35" t="s">
        <v>327</v>
      </c>
      <c r="U9" s="35" t="s">
        <v>275</v>
      </c>
      <c r="V9" s="35" t="s">
        <v>276</v>
      </c>
      <c r="W9" s="51" t="s">
        <v>277</v>
      </c>
      <c r="X9" s="51" t="s">
        <v>374</v>
      </c>
      <c r="Y9" s="35" t="s">
        <v>375</v>
      </c>
      <c r="Z9" s="35" t="s">
        <v>282</v>
      </c>
      <c r="AA9" s="35" t="s">
        <v>335</v>
      </c>
      <c r="AB9" s="52">
        <v>2</v>
      </c>
      <c r="AC9" s="52"/>
      <c r="AD9" s="35" t="s">
        <v>284</v>
      </c>
      <c r="AE9" s="35" t="s">
        <v>281</v>
      </c>
      <c r="AF9" s="35" t="s">
        <v>175</v>
      </c>
      <c r="AG9" s="53" t="s">
        <v>97</v>
      </c>
      <c r="AH9" s="53" t="s">
        <v>97</v>
      </c>
      <c r="AI9" s="53" t="s">
        <v>97</v>
      </c>
      <c r="AJ9" s="53" t="s">
        <v>97</v>
      </c>
      <c r="AK9" s="35" t="s">
        <v>175</v>
      </c>
      <c r="AL9" s="53" t="s">
        <v>97</v>
      </c>
      <c r="AM9" s="53" t="s">
        <v>97</v>
      </c>
      <c r="AN9" s="53" t="s">
        <v>97</v>
      </c>
      <c r="AO9" s="53" t="s">
        <v>97</v>
      </c>
      <c r="AP9" s="35" t="s">
        <v>301</v>
      </c>
      <c r="AQ9" s="35" t="s">
        <v>308</v>
      </c>
      <c r="AR9" s="35" t="s">
        <v>309</v>
      </c>
      <c r="AS9" s="35" t="s">
        <v>311</v>
      </c>
      <c r="AT9" s="35" t="s">
        <v>313</v>
      </c>
      <c r="AU9" s="35" t="s">
        <v>351</v>
      </c>
      <c r="AV9" s="35" t="s">
        <v>379</v>
      </c>
      <c r="AW9" s="35" t="s">
        <v>175</v>
      </c>
      <c r="AX9" s="35" t="s">
        <v>175</v>
      </c>
      <c r="AY9" s="37">
        <v>2</v>
      </c>
      <c r="AZ9" s="54" t="s">
        <v>345</v>
      </c>
      <c r="BA9" s="35" t="s">
        <v>346</v>
      </c>
      <c r="BB9" s="35" t="s">
        <v>378</v>
      </c>
    </row>
    <row r="10" spans="1:54" x14ac:dyDescent="0.25">
      <c r="A10" s="5">
        <v>9</v>
      </c>
      <c r="B10" s="6" t="s">
        <v>8</v>
      </c>
      <c r="C10" s="8">
        <v>-23.217583333333334</v>
      </c>
      <c r="D10" s="8">
        <v>17.770611111111112</v>
      </c>
      <c r="E10" s="5">
        <v>1400</v>
      </c>
      <c r="F10" s="5" t="s">
        <v>71</v>
      </c>
      <c r="G10" s="9">
        <v>41418</v>
      </c>
      <c r="H10" s="5" t="s">
        <v>98</v>
      </c>
      <c r="I10" s="7" t="s">
        <v>274</v>
      </c>
      <c r="K10" s="7" t="s">
        <v>117</v>
      </c>
      <c r="L10" s="7" t="s">
        <v>118</v>
      </c>
      <c r="M10" s="7" t="s">
        <v>126</v>
      </c>
      <c r="N10" s="7" t="s">
        <v>119</v>
      </c>
      <c r="O10" s="7" t="s">
        <v>120</v>
      </c>
      <c r="P10" s="7" t="s">
        <v>121</v>
      </c>
      <c r="Q10" s="7" t="s">
        <v>279</v>
      </c>
      <c r="R10" s="10" t="s">
        <v>280</v>
      </c>
      <c r="T10" s="7" t="s">
        <v>327</v>
      </c>
      <c r="U10" s="7" t="s">
        <v>275</v>
      </c>
      <c r="V10" s="7" t="s">
        <v>276</v>
      </c>
      <c r="W10" s="10" t="s">
        <v>277</v>
      </c>
      <c r="X10" s="10" t="s">
        <v>374</v>
      </c>
      <c r="Y10" s="7" t="s">
        <v>375</v>
      </c>
      <c r="Z10" s="7" t="s">
        <v>282</v>
      </c>
      <c r="AA10" s="7" t="s">
        <v>335</v>
      </c>
      <c r="AB10" s="4">
        <v>2</v>
      </c>
      <c r="AD10" s="7" t="s">
        <v>284</v>
      </c>
      <c r="AE10" s="7" t="s">
        <v>281</v>
      </c>
      <c r="AF10" s="7" t="s">
        <v>175</v>
      </c>
      <c r="AG10" s="33" t="s">
        <v>97</v>
      </c>
      <c r="AH10" s="33" t="s">
        <v>97</v>
      </c>
      <c r="AI10" s="33" t="s">
        <v>97</v>
      </c>
      <c r="AJ10" s="33" t="s">
        <v>97</v>
      </c>
      <c r="AK10" s="7" t="s">
        <v>175</v>
      </c>
      <c r="AL10" s="33" t="s">
        <v>97</v>
      </c>
      <c r="AM10" s="33" t="s">
        <v>97</v>
      </c>
      <c r="AN10" s="33" t="s">
        <v>97</v>
      </c>
      <c r="AO10" s="33" t="s">
        <v>97</v>
      </c>
      <c r="AP10" s="7" t="s">
        <v>301</v>
      </c>
      <c r="AQ10" s="7" t="s">
        <v>308</v>
      </c>
      <c r="AR10" s="7" t="s">
        <v>309</v>
      </c>
      <c r="AS10" s="7" t="s">
        <v>311</v>
      </c>
      <c r="AT10" s="7" t="s">
        <v>313</v>
      </c>
      <c r="AU10" s="7" t="s">
        <v>352</v>
      </c>
      <c r="AV10" s="7" t="s">
        <v>353</v>
      </c>
      <c r="AW10" s="7" t="s">
        <v>175</v>
      </c>
      <c r="AX10" s="7" t="s">
        <v>175</v>
      </c>
      <c r="AY10" s="5">
        <v>2</v>
      </c>
      <c r="AZ10" s="11" t="s">
        <v>345</v>
      </c>
      <c r="BA10" s="7" t="s">
        <v>346</v>
      </c>
      <c r="BB10" s="7" t="s">
        <v>378</v>
      </c>
    </row>
    <row r="11" spans="1:54" s="35" customFormat="1" ht="15.75" x14ac:dyDescent="0.25">
      <c r="A11" s="37">
        <v>10</v>
      </c>
      <c r="B11" s="49" t="s">
        <v>9</v>
      </c>
      <c r="C11" s="50">
        <v>-23.21425</v>
      </c>
      <c r="D11" s="50">
        <v>17.757166666666667</v>
      </c>
      <c r="E11" s="37">
        <v>1403</v>
      </c>
      <c r="F11" s="37" t="s">
        <v>72</v>
      </c>
      <c r="G11" s="38">
        <v>41610</v>
      </c>
      <c r="H11" s="37" t="s">
        <v>98</v>
      </c>
      <c r="I11" s="35" t="s">
        <v>274</v>
      </c>
      <c r="K11" s="35" t="s">
        <v>321</v>
      </c>
      <c r="L11" s="35" t="s">
        <v>322</v>
      </c>
      <c r="M11" s="35" t="s">
        <v>126</v>
      </c>
      <c r="N11" s="35" t="s">
        <v>119</v>
      </c>
      <c r="O11" s="35" t="s">
        <v>120</v>
      </c>
      <c r="P11" s="35" t="s">
        <v>121</v>
      </c>
      <c r="Q11" s="35" t="s">
        <v>279</v>
      </c>
      <c r="R11" s="51" t="s">
        <v>280</v>
      </c>
      <c r="T11" s="35" t="s">
        <v>327</v>
      </c>
      <c r="U11" s="35" t="s">
        <v>317</v>
      </c>
      <c r="V11" s="35" t="s">
        <v>276</v>
      </c>
      <c r="W11" s="51" t="s">
        <v>256</v>
      </c>
      <c r="X11" s="51" t="s">
        <v>374</v>
      </c>
      <c r="Y11" s="35" t="s">
        <v>375</v>
      </c>
      <c r="Z11" s="35" t="s">
        <v>336</v>
      </c>
      <c r="AA11" s="35" t="s">
        <v>333</v>
      </c>
      <c r="AB11" s="52">
        <v>7</v>
      </c>
      <c r="AC11" s="35" t="s">
        <v>369</v>
      </c>
      <c r="AD11" s="35" t="s">
        <v>360</v>
      </c>
      <c r="AE11" s="35" t="s">
        <v>281</v>
      </c>
      <c r="AF11" s="35" t="s">
        <v>175</v>
      </c>
      <c r="AG11" s="53" t="s">
        <v>97</v>
      </c>
      <c r="AH11" s="53" t="s">
        <v>97</v>
      </c>
      <c r="AI11" s="53" t="s">
        <v>97</v>
      </c>
      <c r="AJ11" s="53" t="s">
        <v>97</v>
      </c>
      <c r="AK11" s="35" t="s">
        <v>175</v>
      </c>
      <c r="AL11" s="53" t="s">
        <v>97</v>
      </c>
      <c r="AM11" s="53" t="s">
        <v>97</v>
      </c>
      <c r="AN11" s="53" t="s">
        <v>97</v>
      </c>
      <c r="AO11" s="53" t="s">
        <v>97</v>
      </c>
      <c r="AP11" s="35" t="s">
        <v>301</v>
      </c>
      <c r="AQ11" s="35" t="s">
        <v>308</v>
      </c>
      <c r="AR11" s="35" t="s">
        <v>309</v>
      </c>
      <c r="AS11" s="35" t="s">
        <v>311</v>
      </c>
      <c r="AT11" s="35" t="s">
        <v>313</v>
      </c>
      <c r="AU11" s="35" t="s">
        <v>352</v>
      </c>
      <c r="AV11" s="35" t="s">
        <v>354</v>
      </c>
      <c r="AW11" s="35" t="s">
        <v>175</v>
      </c>
      <c r="AX11" s="35" t="s">
        <v>175</v>
      </c>
      <c r="AY11" s="37">
        <v>1</v>
      </c>
      <c r="AZ11" s="39" t="s">
        <v>304</v>
      </c>
      <c r="BA11" s="35" t="s">
        <v>305</v>
      </c>
    </row>
    <row r="12" spans="1:54" x14ac:dyDescent="0.25">
      <c r="A12" s="5">
        <v>11</v>
      </c>
      <c r="B12" s="6" t="s">
        <v>10</v>
      </c>
      <c r="C12" s="8">
        <v>-23.212916666666668</v>
      </c>
      <c r="D12" s="8">
        <v>17.758777777777777</v>
      </c>
      <c r="E12" s="5">
        <v>1405</v>
      </c>
      <c r="F12" s="5" t="s">
        <v>73</v>
      </c>
      <c r="G12" s="9">
        <v>41610</v>
      </c>
      <c r="H12" s="5" t="s">
        <v>98</v>
      </c>
      <c r="I12" s="7" t="s">
        <v>274</v>
      </c>
      <c r="K12" s="7" t="s">
        <v>321</v>
      </c>
      <c r="L12" s="7" t="s">
        <v>322</v>
      </c>
      <c r="M12" s="7" t="s">
        <v>126</v>
      </c>
      <c r="N12" s="7" t="s">
        <v>119</v>
      </c>
      <c r="O12" s="7" t="s">
        <v>120</v>
      </c>
      <c r="P12" s="7" t="s">
        <v>121</v>
      </c>
      <c r="Q12" s="7" t="s">
        <v>279</v>
      </c>
      <c r="R12" s="10" t="s">
        <v>280</v>
      </c>
      <c r="T12" s="7" t="s">
        <v>327</v>
      </c>
      <c r="U12" s="7" t="s">
        <v>275</v>
      </c>
      <c r="V12" s="7" t="s">
        <v>276</v>
      </c>
      <c r="W12" s="10" t="s">
        <v>277</v>
      </c>
      <c r="X12" s="10" t="s">
        <v>374</v>
      </c>
      <c r="Y12" s="7" t="s">
        <v>375</v>
      </c>
      <c r="Z12" s="7" t="s">
        <v>336</v>
      </c>
      <c r="AA12" s="7" t="s">
        <v>333</v>
      </c>
      <c r="AB12" s="4">
        <v>2</v>
      </c>
      <c r="AD12" s="7" t="s">
        <v>284</v>
      </c>
      <c r="AE12" s="7" t="s">
        <v>281</v>
      </c>
      <c r="AF12" s="7" t="s">
        <v>175</v>
      </c>
      <c r="AG12" s="33" t="s">
        <v>97</v>
      </c>
      <c r="AH12" s="33" t="s">
        <v>97</v>
      </c>
      <c r="AI12" s="33" t="s">
        <v>97</v>
      </c>
      <c r="AJ12" s="33" t="s">
        <v>97</v>
      </c>
      <c r="AK12" s="7" t="s">
        <v>175</v>
      </c>
      <c r="AL12" s="33" t="s">
        <v>97</v>
      </c>
      <c r="AM12" s="33" t="s">
        <v>97</v>
      </c>
      <c r="AN12" s="33" t="s">
        <v>97</v>
      </c>
      <c r="AO12" s="33" t="s">
        <v>97</v>
      </c>
      <c r="AP12" s="7" t="s">
        <v>301</v>
      </c>
      <c r="AQ12" s="7" t="s">
        <v>308</v>
      </c>
      <c r="AR12" s="7" t="s">
        <v>309</v>
      </c>
      <c r="AS12" s="7" t="s">
        <v>311</v>
      </c>
      <c r="AT12" s="7" t="s">
        <v>313</v>
      </c>
      <c r="AU12" s="7" t="s">
        <v>175</v>
      </c>
      <c r="AW12" s="7" t="s">
        <v>175</v>
      </c>
      <c r="AX12" s="7" t="s">
        <v>175</v>
      </c>
      <c r="AY12" s="5">
        <v>1</v>
      </c>
      <c r="AZ12" s="11" t="s">
        <v>304</v>
      </c>
      <c r="BA12" s="7" t="s">
        <v>305</v>
      </c>
    </row>
    <row r="13" spans="1:54" s="35" customFormat="1" x14ac:dyDescent="0.25">
      <c r="A13" s="37">
        <v>12</v>
      </c>
      <c r="B13" s="49" t="s">
        <v>11</v>
      </c>
      <c r="C13" s="50">
        <v>-23.205472222222223</v>
      </c>
      <c r="D13" s="50">
        <v>17.765972222222221</v>
      </c>
      <c r="E13" s="37">
        <v>1407</v>
      </c>
      <c r="F13" s="37" t="s">
        <v>74</v>
      </c>
      <c r="G13" s="38">
        <v>41610</v>
      </c>
      <c r="H13" s="37" t="s">
        <v>98</v>
      </c>
      <c r="I13" s="35" t="s">
        <v>274</v>
      </c>
      <c r="K13" s="35" t="s">
        <v>321</v>
      </c>
      <c r="L13" s="35" t="s">
        <v>322</v>
      </c>
      <c r="M13" s="35" t="s">
        <v>126</v>
      </c>
      <c r="N13" s="35" t="s">
        <v>119</v>
      </c>
      <c r="O13" s="35" t="s">
        <v>120</v>
      </c>
      <c r="P13" s="35" t="s">
        <v>121</v>
      </c>
      <c r="Q13" s="35" t="s">
        <v>279</v>
      </c>
      <c r="R13" s="51" t="s">
        <v>280</v>
      </c>
      <c r="T13" s="35" t="s">
        <v>278</v>
      </c>
      <c r="U13" s="35" t="s">
        <v>275</v>
      </c>
      <c r="V13" s="35" t="s">
        <v>276</v>
      </c>
      <c r="W13" s="51" t="s">
        <v>277</v>
      </c>
      <c r="X13" s="51" t="s">
        <v>374</v>
      </c>
      <c r="Y13" s="35" t="s">
        <v>375</v>
      </c>
      <c r="Z13" s="35" t="s">
        <v>336</v>
      </c>
      <c r="AA13" s="35" t="s">
        <v>333</v>
      </c>
      <c r="AB13" s="52">
        <v>2</v>
      </c>
      <c r="AC13" s="52" t="s">
        <v>371</v>
      </c>
      <c r="AD13" s="35" t="s">
        <v>359</v>
      </c>
      <c r="AE13" s="35" t="s">
        <v>281</v>
      </c>
      <c r="AF13" s="35" t="s">
        <v>175</v>
      </c>
      <c r="AG13" s="53" t="s">
        <v>97</v>
      </c>
      <c r="AH13" s="53" t="s">
        <v>97</v>
      </c>
      <c r="AI13" s="53" t="s">
        <v>97</v>
      </c>
      <c r="AJ13" s="53" t="s">
        <v>97</v>
      </c>
      <c r="AK13" s="35" t="s">
        <v>175</v>
      </c>
      <c r="AL13" s="53" t="s">
        <v>97</v>
      </c>
      <c r="AM13" s="53" t="s">
        <v>97</v>
      </c>
      <c r="AN13" s="53" t="s">
        <v>97</v>
      </c>
      <c r="AO13" s="53" t="s">
        <v>97</v>
      </c>
      <c r="AP13" s="35" t="s">
        <v>301</v>
      </c>
      <c r="AQ13" s="35" t="s">
        <v>308</v>
      </c>
      <c r="AR13" s="35" t="s">
        <v>309</v>
      </c>
      <c r="AS13" s="35" t="s">
        <v>311</v>
      </c>
      <c r="AT13" s="35" t="s">
        <v>313</v>
      </c>
      <c r="AU13" s="35" t="s">
        <v>175</v>
      </c>
      <c r="AW13" s="35" t="s">
        <v>175</v>
      </c>
      <c r="AX13" s="35" t="s">
        <v>175</v>
      </c>
      <c r="AY13" s="37">
        <v>1</v>
      </c>
      <c r="AZ13" s="54" t="s">
        <v>304</v>
      </c>
      <c r="BA13" s="35" t="s">
        <v>305</v>
      </c>
    </row>
    <row r="14" spans="1:54" x14ac:dyDescent="0.25">
      <c r="A14" s="5">
        <v>13</v>
      </c>
      <c r="B14" s="6" t="s">
        <v>12</v>
      </c>
      <c r="C14" s="8">
        <v>-23.201944444444443</v>
      </c>
      <c r="D14" s="8">
        <v>17.768916666666666</v>
      </c>
      <c r="E14" s="5">
        <v>1403</v>
      </c>
      <c r="F14" s="5" t="s">
        <v>75</v>
      </c>
      <c r="G14" s="9">
        <v>41610</v>
      </c>
      <c r="H14" s="5" t="s">
        <v>98</v>
      </c>
      <c r="I14" s="7" t="s">
        <v>274</v>
      </c>
      <c r="K14" s="7" t="s">
        <v>321</v>
      </c>
      <c r="L14" s="7" t="s">
        <v>322</v>
      </c>
      <c r="M14" s="7" t="s">
        <v>126</v>
      </c>
      <c r="N14" s="7" t="s">
        <v>119</v>
      </c>
      <c r="O14" s="7" t="s">
        <v>120</v>
      </c>
      <c r="P14" s="7" t="s">
        <v>121</v>
      </c>
      <c r="Q14" s="7" t="s">
        <v>279</v>
      </c>
      <c r="R14" s="10" t="s">
        <v>280</v>
      </c>
      <c r="T14" s="7" t="s">
        <v>278</v>
      </c>
      <c r="U14" s="7" t="s">
        <v>275</v>
      </c>
      <c r="V14" s="7" t="s">
        <v>276</v>
      </c>
      <c r="W14" s="10" t="s">
        <v>277</v>
      </c>
      <c r="X14" s="10" t="s">
        <v>374</v>
      </c>
      <c r="Y14" s="7" t="s">
        <v>375</v>
      </c>
      <c r="Z14" s="7" t="s">
        <v>336</v>
      </c>
      <c r="AA14" s="7" t="s">
        <v>338</v>
      </c>
      <c r="AB14" s="4">
        <v>2</v>
      </c>
      <c r="AC14" s="4" t="s">
        <v>371</v>
      </c>
      <c r="AD14" s="7" t="s">
        <v>360</v>
      </c>
      <c r="AE14" s="7" t="s">
        <v>281</v>
      </c>
      <c r="AF14" s="7" t="s">
        <v>175</v>
      </c>
      <c r="AG14" s="33" t="s">
        <v>97</v>
      </c>
      <c r="AH14" s="33" t="s">
        <v>97</v>
      </c>
      <c r="AI14" s="33" t="s">
        <v>97</v>
      </c>
      <c r="AJ14" s="33" t="s">
        <v>97</v>
      </c>
      <c r="AK14" s="7" t="s">
        <v>175</v>
      </c>
      <c r="AL14" s="33" t="s">
        <v>97</v>
      </c>
      <c r="AM14" s="33" t="s">
        <v>97</v>
      </c>
      <c r="AN14" s="33" t="s">
        <v>97</v>
      </c>
      <c r="AO14" s="33" t="s">
        <v>97</v>
      </c>
      <c r="AP14" s="7" t="s">
        <v>301</v>
      </c>
      <c r="AQ14" s="7" t="s">
        <v>308</v>
      </c>
      <c r="AR14" s="7" t="s">
        <v>309</v>
      </c>
      <c r="AS14" s="7" t="s">
        <v>311</v>
      </c>
      <c r="AT14" s="7" t="s">
        <v>313</v>
      </c>
      <c r="AU14" s="7" t="s">
        <v>175</v>
      </c>
      <c r="AW14" s="7" t="s">
        <v>175</v>
      </c>
      <c r="AX14" s="7" t="s">
        <v>175</v>
      </c>
      <c r="AY14" s="5">
        <v>1</v>
      </c>
      <c r="AZ14" s="11" t="s">
        <v>304</v>
      </c>
      <c r="BA14" s="7" t="s">
        <v>305</v>
      </c>
    </row>
    <row r="15" spans="1:54" s="35" customFormat="1" x14ac:dyDescent="0.25">
      <c r="A15" s="37">
        <v>14</v>
      </c>
      <c r="B15" s="49" t="s">
        <v>13</v>
      </c>
      <c r="C15" s="50">
        <v>-23.206166666666668</v>
      </c>
      <c r="D15" s="50">
        <v>17.774222222222221</v>
      </c>
      <c r="E15" s="37">
        <v>1399</v>
      </c>
      <c r="F15" s="37" t="s">
        <v>76</v>
      </c>
      <c r="G15" s="38">
        <v>41611</v>
      </c>
      <c r="H15" s="37" t="s">
        <v>98</v>
      </c>
      <c r="I15" s="35" t="s">
        <v>274</v>
      </c>
      <c r="K15" s="35" t="s">
        <v>323</v>
      </c>
      <c r="L15" s="35" t="s">
        <v>322</v>
      </c>
      <c r="M15" s="35" t="s">
        <v>126</v>
      </c>
      <c r="N15" s="35" t="s">
        <v>119</v>
      </c>
      <c r="O15" s="35" t="s">
        <v>120</v>
      </c>
      <c r="P15" s="35" t="s">
        <v>121</v>
      </c>
      <c r="Q15" s="35" t="s">
        <v>279</v>
      </c>
      <c r="R15" s="51" t="s">
        <v>280</v>
      </c>
      <c r="T15" s="35" t="s">
        <v>327</v>
      </c>
      <c r="U15" s="35" t="s">
        <v>316</v>
      </c>
      <c r="V15" s="35" t="s">
        <v>276</v>
      </c>
      <c r="W15" s="51" t="s">
        <v>260</v>
      </c>
      <c r="X15" s="51" t="s">
        <v>374</v>
      </c>
      <c r="Y15" s="35" t="s">
        <v>375</v>
      </c>
      <c r="Z15" s="35" t="s">
        <v>336</v>
      </c>
      <c r="AA15" s="35" t="s">
        <v>339</v>
      </c>
      <c r="AB15" s="52">
        <v>3</v>
      </c>
      <c r="AC15" s="52"/>
      <c r="AD15" s="35" t="s">
        <v>284</v>
      </c>
      <c r="AE15" s="35" t="s">
        <v>281</v>
      </c>
      <c r="AF15" s="35" t="s">
        <v>175</v>
      </c>
      <c r="AG15" s="53" t="s">
        <v>97</v>
      </c>
      <c r="AH15" s="53" t="s">
        <v>97</v>
      </c>
      <c r="AI15" s="53" t="s">
        <v>97</v>
      </c>
      <c r="AJ15" s="53" t="s">
        <v>97</v>
      </c>
      <c r="AK15" s="35" t="s">
        <v>355</v>
      </c>
      <c r="AL15" s="53" t="s">
        <v>344</v>
      </c>
      <c r="AM15" s="53" t="s">
        <v>291</v>
      </c>
      <c r="AN15" s="53" t="s">
        <v>356</v>
      </c>
      <c r="AO15" s="53" t="s">
        <v>357</v>
      </c>
      <c r="AP15" s="35" t="s">
        <v>301</v>
      </c>
      <c r="AQ15" s="35" t="s">
        <v>308</v>
      </c>
      <c r="AR15" s="35" t="s">
        <v>309</v>
      </c>
      <c r="AS15" s="35" t="s">
        <v>311</v>
      </c>
      <c r="AT15" s="35" t="s">
        <v>313</v>
      </c>
      <c r="AU15" s="35" t="s">
        <v>352</v>
      </c>
      <c r="AV15" s="35" t="s">
        <v>354</v>
      </c>
      <c r="AW15" s="35" t="s">
        <v>175</v>
      </c>
      <c r="AX15" s="35" t="s">
        <v>175</v>
      </c>
      <c r="AY15" s="37">
        <v>1</v>
      </c>
      <c r="AZ15" s="39" t="s">
        <v>304</v>
      </c>
      <c r="BA15" s="35" t="s">
        <v>305</v>
      </c>
    </row>
    <row r="16" spans="1:54" x14ac:dyDescent="0.25">
      <c r="A16" s="5">
        <v>15</v>
      </c>
      <c r="B16" s="6" t="s">
        <v>14</v>
      </c>
      <c r="C16" s="8">
        <v>-23.204416666666667</v>
      </c>
      <c r="D16" s="8">
        <v>17.774166666666666</v>
      </c>
      <c r="E16" s="5">
        <v>1404</v>
      </c>
      <c r="F16" s="5" t="s">
        <v>77</v>
      </c>
      <c r="G16" s="9">
        <v>41611</v>
      </c>
      <c r="H16" s="5" t="s">
        <v>98</v>
      </c>
      <c r="I16" s="7" t="s">
        <v>274</v>
      </c>
      <c r="K16" s="7" t="s">
        <v>323</v>
      </c>
      <c r="L16" s="7" t="s">
        <v>322</v>
      </c>
      <c r="M16" s="7" t="s">
        <v>126</v>
      </c>
      <c r="N16" s="7" t="s">
        <v>119</v>
      </c>
      <c r="O16" s="7" t="s">
        <v>120</v>
      </c>
      <c r="P16" s="7" t="s">
        <v>121</v>
      </c>
      <c r="Q16" s="7" t="s">
        <v>279</v>
      </c>
      <c r="R16" s="10" t="s">
        <v>280</v>
      </c>
      <c r="T16" s="7" t="s">
        <v>278</v>
      </c>
      <c r="U16" s="7" t="s">
        <v>315</v>
      </c>
      <c r="V16" s="7" t="s">
        <v>276</v>
      </c>
      <c r="W16" s="10" t="s">
        <v>332</v>
      </c>
      <c r="X16" s="10" t="s">
        <v>374</v>
      </c>
      <c r="Y16" s="7" t="s">
        <v>375</v>
      </c>
      <c r="Z16" s="7" t="s">
        <v>336</v>
      </c>
      <c r="AA16" s="7" t="s">
        <v>339</v>
      </c>
      <c r="AB16" s="4">
        <v>3</v>
      </c>
      <c r="AD16" s="7" t="s">
        <v>360</v>
      </c>
      <c r="AE16" s="7" t="s">
        <v>281</v>
      </c>
      <c r="AF16" s="7" t="s">
        <v>175</v>
      </c>
      <c r="AG16" s="33" t="s">
        <v>97</v>
      </c>
      <c r="AH16" s="33" t="s">
        <v>97</v>
      </c>
      <c r="AI16" s="33" t="s">
        <v>97</v>
      </c>
      <c r="AJ16" s="33" t="s">
        <v>97</v>
      </c>
      <c r="AK16" s="7" t="s">
        <v>175</v>
      </c>
      <c r="AL16" s="33" t="s">
        <v>97</v>
      </c>
      <c r="AM16" s="33" t="s">
        <v>97</v>
      </c>
      <c r="AN16" s="33" t="s">
        <v>97</v>
      </c>
      <c r="AO16" s="33" t="s">
        <v>97</v>
      </c>
      <c r="AP16" s="7" t="s">
        <v>301</v>
      </c>
      <c r="AQ16" s="7" t="s">
        <v>308</v>
      </c>
      <c r="AR16" s="7" t="s">
        <v>309</v>
      </c>
      <c r="AS16" s="7" t="s">
        <v>311</v>
      </c>
      <c r="AT16" s="7" t="s">
        <v>313</v>
      </c>
      <c r="AU16" s="7" t="s">
        <v>352</v>
      </c>
      <c r="AV16" s="7" t="s">
        <v>354</v>
      </c>
      <c r="AW16" s="7" t="s">
        <v>175</v>
      </c>
      <c r="AX16" s="7" t="s">
        <v>175</v>
      </c>
      <c r="AY16" s="5">
        <v>1</v>
      </c>
      <c r="AZ16" s="11" t="s">
        <v>304</v>
      </c>
      <c r="BA16" s="7" t="s">
        <v>305</v>
      </c>
    </row>
    <row r="17" spans="1:53" s="35" customFormat="1" x14ac:dyDescent="0.25">
      <c r="A17" s="37">
        <v>16</v>
      </c>
      <c r="B17" s="49" t="s">
        <v>15</v>
      </c>
      <c r="C17" s="50">
        <v>-23.20461111111111</v>
      </c>
      <c r="D17" s="50">
        <v>17.772805555555557</v>
      </c>
      <c r="E17" s="37">
        <v>1403</v>
      </c>
      <c r="F17" s="37" t="s">
        <v>78</v>
      </c>
      <c r="G17" s="38">
        <v>41611</v>
      </c>
      <c r="H17" s="37" t="s">
        <v>98</v>
      </c>
      <c r="I17" s="35" t="s">
        <v>274</v>
      </c>
      <c r="K17" s="35" t="s">
        <v>323</v>
      </c>
      <c r="L17" s="35" t="s">
        <v>322</v>
      </c>
      <c r="M17" s="35" t="s">
        <v>126</v>
      </c>
      <c r="N17" s="35" t="s">
        <v>119</v>
      </c>
      <c r="O17" s="35" t="s">
        <v>120</v>
      </c>
      <c r="P17" s="35" t="s">
        <v>121</v>
      </c>
      <c r="Q17" s="35" t="s">
        <v>279</v>
      </c>
      <c r="R17" s="51" t="s">
        <v>280</v>
      </c>
      <c r="T17" s="35" t="s">
        <v>278</v>
      </c>
      <c r="U17" s="35" t="s">
        <v>315</v>
      </c>
      <c r="V17" s="35" t="s">
        <v>276</v>
      </c>
      <c r="W17" s="51" t="s">
        <v>332</v>
      </c>
      <c r="X17" s="51" t="s">
        <v>374</v>
      </c>
      <c r="Y17" s="35" t="s">
        <v>375</v>
      </c>
      <c r="Z17" s="35" t="s">
        <v>336</v>
      </c>
      <c r="AA17" s="35" t="s">
        <v>339</v>
      </c>
      <c r="AB17" s="52">
        <v>3</v>
      </c>
      <c r="AC17" s="52"/>
      <c r="AD17" s="35" t="s">
        <v>360</v>
      </c>
      <c r="AE17" s="35" t="s">
        <v>281</v>
      </c>
      <c r="AF17" s="35" t="s">
        <v>175</v>
      </c>
      <c r="AG17" s="53" t="s">
        <v>97</v>
      </c>
      <c r="AH17" s="53" t="s">
        <v>97</v>
      </c>
      <c r="AI17" s="53" t="s">
        <v>97</v>
      </c>
      <c r="AJ17" s="53" t="s">
        <v>97</v>
      </c>
      <c r="AK17" s="35" t="s">
        <v>175</v>
      </c>
      <c r="AL17" s="53" t="s">
        <v>97</v>
      </c>
      <c r="AM17" s="53" t="s">
        <v>97</v>
      </c>
      <c r="AN17" s="53" t="s">
        <v>97</v>
      </c>
      <c r="AO17" s="53" t="s">
        <v>97</v>
      </c>
      <c r="AP17" s="35" t="s">
        <v>301</v>
      </c>
      <c r="AQ17" s="35" t="s">
        <v>308</v>
      </c>
      <c r="AR17" s="35" t="s">
        <v>309</v>
      </c>
      <c r="AS17" s="35" t="s">
        <v>311</v>
      </c>
      <c r="AT17" s="35" t="s">
        <v>313</v>
      </c>
      <c r="AU17" s="35" t="s">
        <v>380</v>
      </c>
      <c r="AV17" s="35" t="s">
        <v>382</v>
      </c>
      <c r="AW17" s="35" t="s">
        <v>175</v>
      </c>
      <c r="AX17" s="35" t="s">
        <v>175</v>
      </c>
      <c r="AY17" s="37">
        <v>1</v>
      </c>
      <c r="AZ17" s="54" t="s">
        <v>304</v>
      </c>
      <c r="BA17" s="35" t="s">
        <v>305</v>
      </c>
    </row>
    <row r="18" spans="1:53" x14ac:dyDescent="0.25">
      <c r="A18" s="5">
        <v>17</v>
      </c>
      <c r="B18" s="6" t="s">
        <v>16</v>
      </c>
      <c r="C18" s="8">
        <v>-23.207083333333333</v>
      </c>
      <c r="D18" s="8">
        <v>17.770166666666668</v>
      </c>
      <c r="E18" s="5">
        <v>1404</v>
      </c>
      <c r="F18" s="5" t="s">
        <v>79</v>
      </c>
      <c r="G18" s="9">
        <v>41611</v>
      </c>
      <c r="H18" s="5" t="s">
        <v>98</v>
      </c>
      <c r="I18" s="7" t="s">
        <v>274</v>
      </c>
      <c r="K18" s="7" t="s">
        <v>323</v>
      </c>
      <c r="L18" s="7" t="s">
        <v>322</v>
      </c>
      <c r="M18" s="7" t="s">
        <v>126</v>
      </c>
      <c r="N18" s="7" t="s">
        <v>119</v>
      </c>
      <c r="O18" s="7" t="s">
        <v>120</v>
      </c>
      <c r="P18" s="7" t="s">
        <v>121</v>
      </c>
      <c r="Q18" s="7" t="s">
        <v>279</v>
      </c>
      <c r="R18" s="10" t="s">
        <v>280</v>
      </c>
      <c r="T18" s="7" t="s">
        <v>278</v>
      </c>
      <c r="U18" s="7" t="s">
        <v>315</v>
      </c>
      <c r="V18" s="7" t="s">
        <v>276</v>
      </c>
      <c r="W18" s="10" t="s">
        <v>332</v>
      </c>
      <c r="X18" s="10" t="s">
        <v>374</v>
      </c>
      <c r="Y18" s="7" t="s">
        <v>375</v>
      </c>
      <c r="Z18" s="7" t="s">
        <v>336</v>
      </c>
      <c r="AA18" s="7" t="s">
        <v>339</v>
      </c>
      <c r="AB18" s="4">
        <v>3</v>
      </c>
      <c r="AD18" s="7" t="s">
        <v>360</v>
      </c>
      <c r="AE18" s="7" t="s">
        <v>281</v>
      </c>
      <c r="AF18" s="7" t="s">
        <v>175</v>
      </c>
      <c r="AG18" s="33" t="s">
        <v>97</v>
      </c>
      <c r="AH18" s="33" t="s">
        <v>97</v>
      </c>
      <c r="AI18" s="33" t="s">
        <v>97</v>
      </c>
      <c r="AJ18" s="33" t="s">
        <v>97</v>
      </c>
      <c r="AK18" s="7" t="s">
        <v>175</v>
      </c>
      <c r="AL18" s="33" t="s">
        <v>97</v>
      </c>
      <c r="AM18" s="33" t="s">
        <v>97</v>
      </c>
      <c r="AN18" s="33" t="s">
        <v>97</v>
      </c>
      <c r="AO18" s="33" t="s">
        <v>97</v>
      </c>
      <c r="AP18" s="7" t="s">
        <v>301</v>
      </c>
      <c r="AQ18" s="7" t="s">
        <v>308</v>
      </c>
      <c r="AR18" s="7" t="s">
        <v>309</v>
      </c>
      <c r="AS18" s="7" t="s">
        <v>311</v>
      </c>
      <c r="AT18" s="7" t="s">
        <v>313</v>
      </c>
      <c r="AU18" s="7" t="s">
        <v>351</v>
      </c>
      <c r="AV18" s="7" t="s">
        <v>383</v>
      </c>
      <c r="AW18" s="7" t="s">
        <v>175</v>
      </c>
      <c r="AX18" s="7" t="s">
        <v>175</v>
      </c>
      <c r="AY18" s="5">
        <v>1</v>
      </c>
      <c r="AZ18" s="11" t="s">
        <v>304</v>
      </c>
      <c r="BA18" s="7" t="s">
        <v>305</v>
      </c>
    </row>
    <row r="19" spans="1:53" s="35" customFormat="1" x14ac:dyDescent="0.25">
      <c r="A19" s="37">
        <v>18</v>
      </c>
      <c r="B19" s="49" t="s">
        <v>17</v>
      </c>
      <c r="C19" s="50">
        <v>-23.208055555555557</v>
      </c>
      <c r="D19" s="50">
        <v>17.767472222222221</v>
      </c>
      <c r="E19" s="37">
        <v>1404</v>
      </c>
      <c r="F19" s="37" t="s">
        <v>80</v>
      </c>
      <c r="G19" s="38">
        <v>41611</v>
      </c>
      <c r="H19" s="37" t="s">
        <v>98</v>
      </c>
      <c r="I19" s="35" t="s">
        <v>274</v>
      </c>
      <c r="K19" s="35" t="s">
        <v>323</v>
      </c>
      <c r="L19" s="35" t="s">
        <v>322</v>
      </c>
      <c r="M19" s="35" t="s">
        <v>126</v>
      </c>
      <c r="N19" s="35" t="s">
        <v>119</v>
      </c>
      <c r="O19" s="35" t="s">
        <v>120</v>
      </c>
      <c r="P19" s="35" t="s">
        <v>121</v>
      </c>
      <c r="Q19" s="35" t="s">
        <v>279</v>
      </c>
      <c r="R19" s="51" t="s">
        <v>280</v>
      </c>
      <c r="T19" s="35" t="s">
        <v>327</v>
      </c>
      <c r="U19" s="35" t="s">
        <v>315</v>
      </c>
      <c r="V19" s="35" t="s">
        <v>276</v>
      </c>
      <c r="W19" s="51" t="s">
        <v>332</v>
      </c>
      <c r="X19" s="51" t="s">
        <v>374</v>
      </c>
      <c r="Y19" s="35" t="s">
        <v>375</v>
      </c>
      <c r="Z19" s="35" t="s">
        <v>336</v>
      </c>
      <c r="AA19" s="35" t="s">
        <v>339</v>
      </c>
      <c r="AB19" s="52">
        <v>3</v>
      </c>
      <c r="AC19" s="52"/>
      <c r="AD19" s="35" t="s">
        <v>360</v>
      </c>
      <c r="AE19" s="35" t="s">
        <v>281</v>
      </c>
      <c r="AF19" s="35" t="s">
        <v>175</v>
      </c>
      <c r="AG19" s="53" t="s">
        <v>97</v>
      </c>
      <c r="AH19" s="53" t="s">
        <v>97</v>
      </c>
      <c r="AI19" s="53" t="s">
        <v>97</v>
      </c>
      <c r="AJ19" s="53" t="s">
        <v>97</v>
      </c>
      <c r="AK19" s="35" t="s">
        <v>175</v>
      </c>
      <c r="AL19" s="53" t="s">
        <v>97</v>
      </c>
      <c r="AM19" s="53" t="s">
        <v>97</v>
      </c>
      <c r="AN19" s="53" t="s">
        <v>97</v>
      </c>
      <c r="AO19" s="53" t="s">
        <v>97</v>
      </c>
      <c r="AP19" s="35" t="s">
        <v>301</v>
      </c>
      <c r="AQ19" s="35" t="s">
        <v>308</v>
      </c>
      <c r="AR19" s="35" t="s">
        <v>309</v>
      </c>
      <c r="AS19" s="35" t="s">
        <v>311</v>
      </c>
      <c r="AT19" s="35" t="s">
        <v>313</v>
      </c>
      <c r="AU19" s="35" t="s">
        <v>352</v>
      </c>
      <c r="AV19" s="35" t="s">
        <v>354</v>
      </c>
      <c r="AW19" s="35" t="s">
        <v>175</v>
      </c>
      <c r="AX19" s="35" t="s">
        <v>175</v>
      </c>
      <c r="AY19" s="37">
        <v>1</v>
      </c>
      <c r="AZ19" s="39" t="s">
        <v>304</v>
      </c>
      <c r="BA19" s="35" t="s">
        <v>305</v>
      </c>
    </row>
    <row r="20" spans="1:53" x14ac:dyDescent="0.25">
      <c r="A20" s="5">
        <v>19</v>
      </c>
      <c r="B20" s="6" t="s">
        <v>18</v>
      </c>
      <c r="C20" s="8">
        <v>-23.205388888888891</v>
      </c>
      <c r="D20" s="8">
        <v>17.769916666666667</v>
      </c>
      <c r="E20" s="5">
        <v>1407</v>
      </c>
      <c r="F20" s="5" t="s">
        <v>81</v>
      </c>
      <c r="G20" s="9">
        <v>41611</v>
      </c>
      <c r="H20" s="5" t="s">
        <v>98</v>
      </c>
      <c r="I20" s="7" t="s">
        <v>274</v>
      </c>
      <c r="K20" s="7" t="s">
        <v>323</v>
      </c>
      <c r="L20" s="7" t="s">
        <v>322</v>
      </c>
      <c r="M20" s="7" t="s">
        <v>126</v>
      </c>
      <c r="N20" s="7" t="s">
        <v>119</v>
      </c>
      <c r="O20" s="7" t="s">
        <v>120</v>
      </c>
      <c r="P20" s="7" t="s">
        <v>121</v>
      </c>
      <c r="Q20" s="7" t="s">
        <v>279</v>
      </c>
      <c r="R20" s="10" t="s">
        <v>280</v>
      </c>
      <c r="T20" s="7" t="s">
        <v>327</v>
      </c>
      <c r="U20" s="7" t="s">
        <v>315</v>
      </c>
      <c r="V20" s="7" t="s">
        <v>276</v>
      </c>
      <c r="W20" s="10" t="s">
        <v>332</v>
      </c>
      <c r="X20" s="10" t="s">
        <v>374</v>
      </c>
      <c r="Y20" s="7" t="s">
        <v>375</v>
      </c>
      <c r="Z20" s="7" t="s">
        <v>336</v>
      </c>
      <c r="AA20" s="7" t="s">
        <v>339</v>
      </c>
      <c r="AB20" s="4">
        <v>2</v>
      </c>
      <c r="AD20" s="7" t="s">
        <v>284</v>
      </c>
      <c r="AE20" s="7" t="s">
        <v>281</v>
      </c>
      <c r="AF20" s="7" t="s">
        <v>175</v>
      </c>
      <c r="AG20" s="33" t="s">
        <v>97</v>
      </c>
      <c r="AH20" s="33" t="s">
        <v>97</v>
      </c>
      <c r="AI20" s="33" t="s">
        <v>97</v>
      </c>
      <c r="AJ20" s="33" t="s">
        <v>97</v>
      </c>
      <c r="AK20" s="7" t="s">
        <v>175</v>
      </c>
      <c r="AL20" s="33" t="s">
        <v>97</v>
      </c>
      <c r="AM20" s="33" t="s">
        <v>97</v>
      </c>
      <c r="AN20" s="33" t="s">
        <v>97</v>
      </c>
      <c r="AO20" s="33" t="s">
        <v>97</v>
      </c>
      <c r="AP20" s="7" t="s">
        <v>301</v>
      </c>
      <c r="AQ20" s="7" t="s">
        <v>308</v>
      </c>
      <c r="AR20" s="7" t="s">
        <v>309</v>
      </c>
      <c r="AS20" s="7" t="s">
        <v>311</v>
      </c>
      <c r="AT20" s="7" t="s">
        <v>313</v>
      </c>
      <c r="AU20" s="7" t="s">
        <v>381</v>
      </c>
      <c r="AV20" s="7" t="s">
        <v>384</v>
      </c>
      <c r="AW20" s="7" t="s">
        <v>175</v>
      </c>
      <c r="AX20" s="7" t="s">
        <v>175</v>
      </c>
      <c r="AY20" s="5">
        <v>1</v>
      </c>
      <c r="AZ20" s="11" t="s">
        <v>304</v>
      </c>
      <c r="BA20" s="7" t="s">
        <v>305</v>
      </c>
    </row>
    <row r="21" spans="1:53" s="35" customFormat="1" x14ac:dyDescent="0.25">
      <c r="A21" s="37">
        <v>20</v>
      </c>
      <c r="B21" s="49" t="s">
        <v>19</v>
      </c>
      <c r="C21" s="50">
        <v>-23.211666666666666</v>
      </c>
      <c r="D21" s="50">
        <v>17.764861111111109</v>
      </c>
      <c r="E21" s="37">
        <v>1404</v>
      </c>
      <c r="F21" s="37" t="s">
        <v>82</v>
      </c>
      <c r="G21" s="38">
        <v>41611</v>
      </c>
      <c r="H21" s="37" t="s">
        <v>98</v>
      </c>
      <c r="I21" s="35" t="s">
        <v>274</v>
      </c>
      <c r="K21" s="35" t="s">
        <v>323</v>
      </c>
      <c r="L21" s="35" t="s">
        <v>322</v>
      </c>
      <c r="M21" s="35" t="s">
        <v>126</v>
      </c>
      <c r="N21" s="35" t="s">
        <v>119</v>
      </c>
      <c r="O21" s="35" t="s">
        <v>120</v>
      </c>
      <c r="P21" s="35" t="s">
        <v>121</v>
      </c>
      <c r="Q21" s="35" t="s">
        <v>279</v>
      </c>
      <c r="R21" s="51" t="s">
        <v>280</v>
      </c>
      <c r="T21" s="35" t="s">
        <v>278</v>
      </c>
      <c r="U21" s="35" t="s">
        <v>275</v>
      </c>
      <c r="V21" s="35" t="s">
        <v>276</v>
      </c>
      <c r="W21" s="51" t="s">
        <v>277</v>
      </c>
      <c r="X21" s="51" t="s">
        <v>374</v>
      </c>
      <c r="Y21" s="35" t="s">
        <v>375</v>
      </c>
      <c r="Z21" s="35" t="s">
        <v>336</v>
      </c>
      <c r="AA21" s="35" t="s">
        <v>339</v>
      </c>
      <c r="AB21" s="52">
        <v>2</v>
      </c>
      <c r="AC21" s="52" t="s">
        <v>371</v>
      </c>
      <c r="AD21" s="35" t="s">
        <v>360</v>
      </c>
      <c r="AE21" s="35" t="s">
        <v>281</v>
      </c>
      <c r="AF21" s="35" t="s">
        <v>175</v>
      </c>
      <c r="AG21" s="53" t="s">
        <v>97</v>
      </c>
      <c r="AH21" s="53" t="s">
        <v>97</v>
      </c>
      <c r="AI21" s="53" t="s">
        <v>97</v>
      </c>
      <c r="AJ21" s="53" t="s">
        <v>97</v>
      </c>
      <c r="AK21" s="35" t="s">
        <v>175</v>
      </c>
      <c r="AL21" s="53" t="s">
        <v>97</v>
      </c>
      <c r="AM21" s="53" t="s">
        <v>97</v>
      </c>
      <c r="AN21" s="53" t="s">
        <v>97</v>
      </c>
      <c r="AO21" s="53" t="s">
        <v>97</v>
      </c>
      <c r="AP21" s="35" t="s">
        <v>301</v>
      </c>
      <c r="AQ21" s="35" t="s">
        <v>308</v>
      </c>
      <c r="AR21" s="35" t="s">
        <v>309</v>
      </c>
      <c r="AS21" s="35" t="s">
        <v>311</v>
      </c>
      <c r="AT21" s="35" t="s">
        <v>313</v>
      </c>
      <c r="AU21" s="35" t="s">
        <v>381</v>
      </c>
      <c r="AV21" s="35" t="s">
        <v>384</v>
      </c>
      <c r="AW21" s="35" t="s">
        <v>175</v>
      </c>
      <c r="AX21" s="35" t="s">
        <v>175</v>
      </c>
      <c r="AY21" s="37">
        <v>1</v>
      </c>
      <c r="AZ21" s="54" t="s">
        <v>304</v>
      </c>
      <c r="BA21" s="35" t="s">
        <v>305</v>
      </c>
    </row>
    <row r="22" spans="1:53" ht="15.75" x14ac:dyDescent="0.25">
      <c r="A22" s="5">
        <v>21</v>
      </c>
      <c r="B22" s="6" t="s">
        <v>20</v>
      </c>
      <c r="C22" s="8">
        <v>-23.216277777777776</v>
      </c>
      <c r="D22" s="8">
        <v>17.767749999999999</v>
      </c>
      <c r="E22" s="5">
        <v>1404</v>
      </c>
      <c r="F22" s="5" t="s">
        <v>83</v>
      </c>
      <c r="G22" s="9">
        <v>41611</v>
      </c>
      <c r="H22" s="5" t="s">
        <v>98</v>
      </c>
      <c r="I22" s="7" t="s">
        <v>274</v>
      </c>
      <c r="K22" s="7" t="s">
        <v>323</v>
      </c>
      <c r="L22" s="7" t="s">
        <v>322</v>
      </c>
      <c r="M22" s="7" t="s">
        <v>126</v>
      </c>
      <c r="N22" s="7" t="s">
        <v>119</v>
      </c>
      <c r="O22" s="7" t="s">
        <v>120</v>
      </c>
      <c r="P22" s="7" t="s">
        <v>121</v>
      </c>
      <c r="Q22" s="7" t="s">
        <v>279</v>
      </c>
      <c r="R22" s="10" t="s">
        <v>280</v>
      </c>
      <c r="T22" s="7" t="s">
        <v>327</v>
      </c>
      <c r="U22" s="7" t="s">
        <v>315</v>
      </c>
      <c r="V22" s="7" t="s">
        <v>276</v>
      </c>
      <c r="W22" s="10" t="s">
        <v>332</v>
      </c>
      <c r="X22" s="10" t="s">
        <v>374</v>
      </c>
      <c r="Y22" s="7" t="s">
        <v>375</v>
      </c>
      <c r="Z22" s="7" t="s">
        <v>336</v>
      </c>
      <c r="AA22" s="7" t="s">
        <v>339</v>
      </c>
      <c r="AB22" s="4">
        <v>7</v>
      </c>
      <c r="AC22" s="7" t="s">
        <v>369</v>
      </c>
      <c r="AD22" s="7" t="s">
        <v>360</v>
      </c>
      <c r="AE22" s="7" t="s">
        <v>281</v>
      </c>
      <c r="AF22" s="7" t="s">
        <v>175</v>
      </c>
      <c r="AG22" s="33" t="s">
        <v>97</v>
      </c>
      <c r="AH22" s="33" t="s">
        <v>97</v>
      </c>
      <c r="AI22" s="33" t="s">
        <v>97</v>
      </c>
      <c r="AJ22" s="33" t="s">
        <v>97</v>
      </c>
      <c r="AK22" s="7" t="s">
        <v>175</v>
      </c>
      <c r="AL22" s="33" t="s">
        <v>97</v>
      </c>
      <c r="AM22" s="33" t="s">
        <v>97</v>
      </c>
      <c r="AN22" s="33" t="s">
        <v>97</v>
      </c>
      <c r="AO22" s="33" t="s">
        <v>97</v>
      </c>
      <c r="AP22" s="7" t="s">
        <v>301</v>
      </c>
      <c r="AQ22" s="7" t="s">
        <v>308</v>
      </c>
      <c r="AR22" s="7" t="s">
        <v>309</v>
      </c>
      <c r="AS22" s="7" t="s">
        <v>311</v>
      </c>
      <c r="AT22" s="7" t="s">
        <v>313</v>
      </c>
      <c r="AU22" s="7" t="s">
        <v>381</v>
      </c>
      <c r="AV22" s="7" t="s">
        <v>384</v>
      </c>
      <c r="AW22" s="7" t="s">
        <v>175</v>
      </c>
      <c r="AX22" s="7" t="s">
        <v>175</v>
      </c>
      <c r="AY22" s="5">
        <v>1</v>
      </c>
      <c r="AZ22" s="12" t="s">
        <v>304</v>
      </c>
      <c r="BA22" s="7" t="s">
        <v>305</v>
      </c>
    </row>
    <row r="23" spans="1:53" s="35" customFormat="1" x14ac:dyDescent="0.25">
      <c r="A23" s="37">
        <v>22</v>
      </c>
      <c r="B23" s="49" t="s">
        <v>21</v>
      </c>
      <c r="C23" s="50">
        <v>-23.214500000000001</v>
      </c>
      <c r="D23" s="50">
        <v>17.768194444444443</v>
      </c>
      <c r="E23" s="37">
        <v>1401</v>
      </c>
      <c r="F23" s="37" t="s">
        <v>84</v>
      </c>
      <c r="G23" s="38">
        <v>41611</v>
      </c>
      <c r="H23" s="37" t="s">
        <v>98</v>
      </c>
      <c r="I23" s="35" t="s">
        <v>274</v>
      </c>
      <c r="K23" s="35" t="s">
        <v>323</v>
      </c>
      <c r="L23" s="35" t="s">
        <v>322</v>
      </c>
      <c r="M23" s="35" t="s">
        <v>126</v>
      </c>
      <c r="N23" s="35" t="s">
        <v>119</v>
      </c>
      <c r="O23" s="35" t="s">
        <v>120</v>
      </c>
      <c r="P23" s="35" t="s">
        <v>121</v>
      </c>
      <c r="Q23" s="35" t="s">
        <v>279</v>
      </c>
      <c r="R23" s="51" t="s">
        <v>280</v>
      </c>
      <c r="T23" s="35" t="s">
        <v>327</v>
      </c>
      <c r="U23" s="35" t="s">
        <v>315</v>
      </c>
      <c r="V23" s="35" t="s">
        <v>276</v>
      </c>
      <c r="W23" s="51" t="s">
        <v>332</v>
      </c>
      <c r="X23" s="51" t="s">
        <v>374</v>
      </c>
      <c r="Y23" s="35" t="s">
        <v>375</v>
      </c>
      <c r="Z23" s="35" t="s">
        <v>336</v>
      </c>
      <c r="AA23" s="35" t="s">
        <v>333</v>
      </c>
      <c r="AB23" s="52">
        <v>2</v>
      </c>
      <c r="AC23" s="52"/>
      <c r="AD23" s="35" t="s">
        <v>284</v>
      </c>
      <c r="AE23" s="35" t="s">
        <v>281</v>
      </c>
      <c r="AF23" s="35" t="s">
        <v>175</v>
      </c>
      <c r="AG23" s="53" t="s">
        <v>97</v>
      </c>
      <c r="AH23" s="53" t="s">
        <v>97</v>
      </c>
      <c r="AI23" s="53" t="s">
        <v>97</v>
      </c>
      <c r="AJ23" s="53" t="s">
        <v>97</v>
      </c>
      <c r="AK23" s="35" t="s">
        <v>175</v>
      </c>
      <c r="AL23" s="53" t="s">
        <v>97</v>
      </c>
      <c r="AM23" s="53" t="s">
        <v>97</v>
      </c>
      <c r="AN23" s="53" t="s">
        <v>97</v>
      </c>
      <c r="AO23" s="53" t="s">
        <v>97</v>
      </c>
      <c r="AP23" s="35" t="s">
        <v>301</v>
      </c>
      <c r="AQ23" s="35" t="s">
        <v>308</v>
      </c>
      <c r="AR23" s="35" t="s">
        <v>309</v>
      </c>
      <c r="AS23" s="35" t="s">
        <v>311</v>
      </c>
      <c r="AT23" s="35" t="s">
        <v>313</v>
      </c>
      <c r="AU23" s="35" t="s">
        <v>381</v>
      </c>
      <c r="AV23" s="35" t="s">
        <v>384</v>
      </c>
      <c r="AW23" s="35" t="s">
        <v>175</v>
      </c>
      <c r="AX23" s="35" t="s">
        <v>175</v>
      </c>
      <c r="AY23" s="37">
        <v>1</v>
      </c>
      <c r="AZ23" s="54" t="s">
        <v>304</v>
      </c>
      <c r="BA23" s="35" t="s">
        <v>305</v>
      </c>
    </row>
    <row r="24" spans="1:53" x14ac:dyDescent="0.25">
      <c r="A24" s="5">
        <v>23</v>
      </c>
      <c r="B24" s="6" t="s">
        <v>22</v>
      </c>
      <c r="C24" s="8">
        <v>-23.21188888888889</v>
      </c>
      <c r="D24" s="8">
        <v>17.766638888888888</v>
      </c>
      <c r="E24" s="5">
        <v>1404</v>
      </c>
      <c r="F24" s="5" t="s">
        <v>85</v>
      </c>
      <c r="G24" s="9">
        <v>41611</v>
      </c>
      <c r="H24" s="5" t="s">
        <v>98</v>
      </c>
      <c r="I24" s="7" t="s">
        <v>274</v>
      </c>
      <c r="K24" s="7" t="s">
        <v>323</v>
      </c>
      <c r="L24" s="7" t="s">
        <v>322</v>
      </c>
      <c r="M24" s="7" t="s">
        <v>126</v>
      </c>
      <c r="N24" s="7" t="s">
        <v>119</v>
      </c>
      <c r="O24" s="7" t="s">
        <v>120</v>
      </c>
      <c r="P24" s="7" t="s">
        <v>121</v>
      </c>
      <c r="Q24" s="7" t="s">
        <v>279</v>
      </c>
      <c r="R24" s="10" t="s">
        <v>280</v>
      </c>
      <c r="T24" s="7" t="s">
        <v>327</v>
      </c>
      <c r="U24" s="7" t="s">
        <v>315</v>
      </c>
      <c r="V24" s="7" t="s">
        <v>276</v>
      </c>
      <c r="W24" s="10" t="s">
        <v>332</v>
      </c>
      <c r="X24" s="10" t="s">
        <v>374</v>
      </c>
      <c r="Y24" s="7" t="s">
        <v>375</v>
      </c>
      <c r="Z24" s="7" t="s">
        <v>336</v>
      </c>
      <c r="AA24" s="7" t="s">
        <v>339</v>
      </c>
      <c r="AB24" s="4">
        <v>2</v>
      </c>
      <c r="AD24" s="7" t="s">
        <v>284</v>
      </c>
      <c r="AE24" s="7" t="s">
        <v>281</v>
      </c>
      <c r="AF24" s="7" t="s">
        <v>175</v>
      </c>
      <c r="AG24" s="33" t="s">
        <v>97</v>
      </c>
      <c r="AH24" s="33" t="s">
        <v>97</v>
      </c>
      <c r="AI24" s="33" t="s">
        <v>97</v>
      </c>
      <c r="AJ24" s="33" t="s">
        <v>97</v>
      </c>
      <c r="AK24" s="7" t="s">
        <v>175</v>
      </c>
      <c r="AL24" s="33" t="s">
        <v>97</v>
      </c>
      <c r="AM24" s="33" t="s">
        <v>97</v>
      </c>
      <c r="AN24" s="33" t="s">
        <v>97</v>
      </c>
      <c r="AO24" s="33" t="s">
        <v>97</v>
      </c>
      <c r="AP24" s="7" t="s">
        <v>301</v>
      </c>
      <c r="AQ24" s="7" t="s">
        <v>308</v>
      </c>
      <c r="AR24" s="7" t="s">
        <v>309</v>
      </c>
      <c r="AS24" s="7" t="s">
        <v>311</v>
      </c>
      <c r="AT24" s="7" t="s">
        <v>313</v>
      </c>
      <c r="AU24" s="7" t="s">
        <v>352</v>
      </c>
      <c r="AV24" s="7" t="s">
        <v>354</v>
      </c>
      <c r="AW24" s="7" t="s">
        <v>175</v>
      </c>
      <c r="AX24" s="7" t="s">
        <v>175</v>
      </c>
      <c r="AY24" s="5">
        <v>1</v>
      </c>
      <c r="AZ24" s="11" t="s">
        <v>304</v>
      </c>
      <c r="BA24" s="7" t="s">
        <v>305</v>
      </c>
    </row>
    <row r="25" spans="1:53" s="35" customFormat="1" x14ac:dyDescent="0.25">
      <c r="A25" s="37">
        <v>24</v>
      </c>
      <c r="B25" s="49" t="s">
        <v>23</v>
      </c>
      <c r="C25" s="50">
        <v>-23.20963888888889</v>
      </c>
      <c r="D25" s="50">
        <v>17.765388888888889</v>
      </c>
      <c r="E25" s="37">
        <v>1390</v>
      </c>
      <c r="F25" s="37" t="s">
        <v>86</v>
      </c>
      <c r="G25" s="38">
        <v>41611</v>
      </c>
      <c r="H25" s="37" t="s">
        <v>98</v>
      </c>
      <c r="I25" s="35" t="s">
        <v>274</v>
      </c>
      <c r="K25" s="35" t="s">
        <v>323</v>
      </c>
      <c r="L25" s="35" t="s">
        <v>322</v>
      </c>
      <c r="M25" s="35" t="s">
        <v>126</v>
      </c>
      <c r="N25" s="35" t="s">
        <v>119</v>
      </c>
      <c r="O25" s="35" t="s">
        <v>120</v>
      </c>
      <c r="P25" s="35" t="s">
        <v>121</v>
      </c>
      <c r="Q25" s="35" t="s">
        <v>279</v>
      </c>
      <c r="R25" s="51" t="s">
        <v>280</v>
      </c>
      <c r="T25" s="35" t="s">
        <v>327</v>
      </c>
      <c r="U25" s="35" t="s">
        <v>315</v>
      </c>
      <c r="V25" s="35" t="s">
        <v>276</v>
      </c>
      <c r="W25" s="51" t="s">
        <v>332</v>
      </c>
      <c r="X25" s="51" t="s">
        <v>374</v>
      </c>
      <c r="Y25" s="35" t="s">
        <v>375</v>
      </c>
      <c r="Z25" s="35" t="s">
        <v>336</v>
      </c>
      <c r="AA25" s="35" t="s">
        <v>339</v>
      </c>
      <c r="AB25" s="52">
        <v>2</v>
      </c>
      <c r="AC25" s="52"/>
      <c r="AD25" s="35" t="s">
        <v>284</v>
      </c>
      <c r="AE25" s="35" t="s">
        <v>281</v>
      </c>
      <c r="AF25" s="35" t="s">
        <v>175</v>
      </c>
      <c r="AG25" s="53" t="s">
        <v>97</v>
      </c>
      <c r="AH25" s="53" t="s">
        <v>97</v>
      </c>
      <c r="AI25" s="53" t="s">
        <v>97</v>
      </c>
      <c r="AJ25" s="53" t="s">
        <v>97</v>
      </c>
      <c r="AK25" s="35" t="s">
        <v>175</v>
      </c>
      <c r="AL25" s="53" t="s">
        <v>97</v>
      </c>
      <c r="AM25" s="53" t="s">
        <v>97</v>
      </c>
      <c r="AN25" s="53" t="s">
        <v>97</v>
      </c>
      <c r="AO25" s="53" t="s">
        <v>97</v>
      </c>
      <c r="AP25" s="35" t="s">
        <v>301</v>
      </c>
      <c r="AQ25" s="35" t="s">
        <v>308</v>
      </c>
      <c r="AR25" s="35" t="s">
        <v>309</v>
      </c>
      <c r="AS25" s="35" t="s">
        <v>311</v>
      </c>
      <c r="AT25" s="35" t="s">
        <v>313</v>
      </c>
      <c r="AU25" s="35" t="s">
        <v>352</v>
      </c>
      <c r="AV25" s="35" t="s">
        <v>354</v>
      </c>
      <c r="AW25" s="35" t="s">
        <v>175</v>
      </c>
      <c r="AX25" s="35" t="s">
        <v>175</v>
      </c>
      <c r="AY25" s="37">
        <v>1</v>
      </c>
      <c r="AZ25" s="54" t="s">
        <v>304</v>
      </c>
      <c r="BA25" s="35" t="s">
        <v>305</v>
      </c>
    </row>
    <row r="26" spans="1:53" x14ac:dyDescent="0.25">
      <c r="A26" s="5">
        <v>25</v>
      </c>
      <c r="B26" s="6" t="s">
        <v>24</v>
      </c>
      <c r="C26" s="8">
        <v>-23.226666666666667</v>
      </c>
      <c r="D26" s="8">
        <v>17.756083333333333</v>
      </c>
      <c r="E26" s="5">
        <v>1411</v>
      </c>
      <c r="F26" s="5" t="s">
        <v>87</v>
      </c>
      <c r="G26" s="9">
        <v>41612</v>
      </c>
      <c r="H26" s="5" t="s">
        <v>98</v>
      </c>
      <c r="I26" s="7" t="s">
        <v>274</v>
      </c>
      <c r="K26" s="7" t="s">
        <v>323</v>
      </c>
      <c r="L26" s="7" t="s">
        <v>322</v>
      </c>
      <c r="M26" s="7" t="s">
        <v>126</v>
      </c>
      <c r="N26" s="7" t="s">
        <v>119</v>
      </c>
      <c r="O26" s="7" t="s">
        <v>120</v>
      </c>
      <c r="P26" s="7" t="s">
        <v>121</v>
      </c>
      <c r="Q26" s="7" t="s">
        <v>279</v>
      </c>
      <c r="R26" s="10" t="s">
        <v>280</v>
      </c>
      <c r="S26" s="7" t="s">
        <v>329</v>
      </c>
      <c r="T26" s="7" t="s">
        <v>340</v>
      </c>
      <c r="U26" s="7" t="s">
        <v>316</v>
      </c>
      <c r="V26" s="7" t="s">
        <v>276</v>
      </c>
      <c r="W26" s="10" t="s">
        <v>260</v>
      </c>
      <c r="X26" s="10" t="s">
        <v>374</v>
      </c>
      <c r="Y26" s="7" t="s">
        <v>375</v>
      </c>
      <c r="Z26" s="7" t="s">
        <v>336</v>
      </c>
      <c r="AA26" s="7" t="s">
        <v>339</v>
      </c>
      <c r="AB26" s="4">
        <v>6</v>
      </c>
      <c r="AD26" s="7" t="s">
        <v>366</v>
      </c>
      <c r="AE26" s="7" t="s">
        <v>281</v>
      </c>
      <c r="AF26" s="7" t="s">
        <v>175</v>
      </c>
      <c r="AG26" s="33" t="s">
        <v>97</v>
      </c>
      <c r="AH26" s="33" t="s">
        <v>97</v>
      </c>
      <c r="AI26" s="33" t="s">
        <v>97</v>
      </c>
      <c r="AJ26" s="33" t="s">
        <v>97</v>
      </c>
      <c r="AK26" s="7" t="s">
        <v>175</v>
      </c>
      <c r="AL26" s="33" t="s">
        <v>97</v>
      </c>
      <c r="AM26" s="33" t="s">
        <v>97</v>
      </c>
      <c r="AN26" s="33" t="s">
        <v>97</v>
      </c>
      <c r="AO26" s="33" t="s">
        <v>97</v>
      </c>
      <c r="AP26" s="7" t="s">
        <v>301</v>
      </c>
      <c r="AQ26" s="7" t="s">
        <v>308</v>
      </c>
      <c r="AR26" s="7" t="s">
        <v>309</v>
      </c>
      <c r="AS26" s="7" t="s">
        <v>311</v>
      </c>
      <c r="AT26" s="7" t="s">
        <v>313</v>
      </c>
      <c r="AU26" s="7" t="s">
        <v>175</v>
      </c>
      <c r="AW26" s="7" t="s">
        <v>175</v>
      </c>
      <c r="AX26" s="7" t="s">
        <v>175</v>
      </c>
      <c r="AY26" s="5">
        <v>0</v>
      </c>
      <c r="AZ26" s="12"/>
    </row>
    <row r="27" spans="1:53" s="35" customFormat="1" x14ac:dyDescent="0.25">
      <c r="A27" s="37">
        <v>26</v>
      </c>
      <c r="B27" s="49" t="s">
        <v>25</v>
      </c>
      <c r="C27" s="50">
        <v>-23.227222222222224</v>
      </c>
      <c r="D27" s="50">
        <v>17.757416666666668</v>
      </c>
      <c r="E27" s="37">
        <v>1406</v>
      </c>
      <c r="F27" s="37" t="s">
        <v>88</v>
      </c>
      <c r="G27" s="38">
        <v>41612</v>
      </c>
      <c r="H27" s="37" t="s">
        <v>98</v>
      </c>
      <c r="I27" s="35" t="s">
        <v>274</v>
      </c>
      <c r="K27" s="35" t="s">
        <v>323</v>
      </c>
      <c r="L27" s="35" t="s">
        <v>322</v>
      </c>
      <c r="M27" s="35" t="s">
        <v>126</v>
      </c>
      <c r="N27" s="35" t="s">
        <v>119</v>
      </c>
      <c r="O27" s="35" t="s">
        <v>120</v>
      </c>
      <c r="P27" s="35" t="s">
        <v>121</v>
      </c>
      <c r="Q27" s="35" t="s">
        <v>279</v>
      </c>
      <c r="R27" s="51" t="s">
        <v>280</v>
      </c>
      <c r="S27" s="35" t="s">
        <v>329</v>
      </c>
      <c r="T27" s="35" t="s">
        <v>341</v>
      </c>
      <c r="U27" s="35" t="s">
        <v>316</v>
      </c>
      <c r="V27" s="35" t="s">
        <v>276</v>
      </c>
      <c r="W27" s="51" t="s">
        <v>260</v>
      </c>
      <c r="X27" s="51" t="s">
        <v>374</v>
      </c>
      <c r="Y27" s="35" t="s">
        <v>375</v>
      </c>
      <c r="Z27" s="35" t="s">
        <v>336</v>
      </c>
      <c r="AA27" s="35" t="s">
        <v>339</v>
      </c>
      <c r="AB27" s="52">
        <v>7</v>
      </c>
      <c r="AC27" s="52"/>
      <c r="AD27" s="35" t="s">
        <v>364</v>
      </c>
      <c r="AE27" s="35" t="s">
        <v>281</v>
      </c>
      <c r="AF27" s="35" t="s">
        <v>175</v>
      </c>
      <c r="AG27" s="53" t="s">
        <v>97</v>
      </c>
      <c r="AH27" s="53" t="s">
        <v>97</v>
      </c>
      <c r="AI27" s="53" t="s">
        <v>97</v>
      </c>
      <c r="AJ27" s="53" t="s">
        <v>97</v>
      </c>
      <c r="AK27" s="35" t="s">
        <v>175</v>
      </c>
      <c r="AL27" s="53" t="s">
        <v>97</v>
      </c>
      <c r="AM27" s="53" t="s">
        <v>97</v>
      </c>
      <c r="AN27" s="53" t="s">
        <v>97</v>
      </c>
      <c r="AO27" s="53" t="s">
        <v>97</v>
      </c>
      <c r="AP27" s="35" t="s">
        <v>301</v>
      </c>
      <c r="AQ27" s="35" t="s">
        <v>308</v>
      </c>
      <c r="AR27" s="35" t="s">
        <v>309</v>
      </c>
      <c r="AS27" s="35" t="s">
        <v>311</v>
      </c>
      <c r="AT27" s="35" t="s">
        <v>313</v>
      </c>
      <c r="AU27" s="35" t="s">
        <v>175</v>
      </c>
      <c r="AW27" s="35" t="s">
        <v>175</v>
      </c>
      <c r="AX27" s="35" t="s">
        <v>175</v>
      </c>
      <c r="AY27" s="37">
        <v>0</v>
      </c>
      <c r="AZ27" s="39"/>
    </row>
    <row r="28" spans="1:53" x14ac:dyDescent="0.25">
      <c r="A28" s="5">
        <v>27</v>
      </c>
      <c r="B28" s="6" t="s">
        <v>26</v>
      </c>
      <c r="C28" s="8">
        <v>-23.226027777777777</v>
      </c>
      <c r="D28" s="8">
        <v>17.766777777777779</v>
      </c>
      <c r="E28" s="5">
        <v>1404</v>
      </c>
      <c r="F28" s="5" t="s">
        <v>89</v>
      </c>
      <c r="G28" s="9">
        <v>41612</v>
      </c>
      <c r="H28" s="5" t="s">
        <v>98</v>
      </c>
      <c r="I28" s="7" t="s">
        <v>274</v>
      </c>
      <c r="K28" s="7" t="s">
        <v>323</v>
      </c>
      <c r="L28" s="7" t="s">
        <v>322</v>
      </c>
      <c r="M28" s="7" t="s">
        <v>126</v>
      </c>
      <c r="N28" s="7" t="s">
        <v>119</v>
      </c>
      <c r="O28" s="7" t="s">
        <v>120</v>
      </c>
      <c r="P28" s="7" t="s">
        <v>121</v>
      </c>
      <c r="Q28" s="7" t="s">
        <v>279</v>
      </c>
      <c r="R28" s="10" t="s">
        <v>280</v>
      </c>
      <c r="S28" s="7" t="s">
        <v>329</v>
      </c>
      <c r="T28" s="7" t="s">
        <v>342</v>
      </c>
      <c r="U28" s="7" t="s">
        <v>316</v>
      </c>
      <c r="V28" s="7" t="s">
        <v>276</v>
      </c>
      <c r="W28" s="10" t="s">
        <v>260</v>
      </c>
      <c r="X28" s="10" t="s">
        <v>374</v>
      </c>
      <c r="Y28" s="7" t="s">
        <v>375</v>
      </c>
      <c r="Z28" s="7" t="s">
        <v>336</v>
      </c>
      <c r="AA28" s="7" t="s">
        <v>333</v>
      </c>
      <c r="AB28" s="4">
        <v>6</v>
      </c>
      <c r="AD28" s="7" t="s">
        <v>362</v>
      </c>
      <c r="AE28" s="7" t="s">
        <v>281</v>
      </c>
      <c r="AF28" s="7" t="s">
        <v>175</v>
      </c>
      <c r="AG28" s="33" t="s">
        <v>97</v>
      </c>
      <c r="AH28" s="33" t="s">
        <v>97</v>
      </c>
      <c r="AI28" s="33" t="s">
        <v>97</v>
      </c>
      <c r="AJ28" s="33" t="s">
        <v>97</v>
      </c>
      <c r="AK28" s="7" t="s">
        <v>175</v>
      </c>
      <c r="AL28" s="33" t="s">
        <v>97</v>
      </c>
      <c r="AM28" s="33" t="s">
        <v>97</v>
      </c>
      <c r="AN28" s="33" t="s">
        <v>97</v>
      </c>
      <c r="AO28" s="33" t="s">
        <v>97</v>
      </c>
      <c r="AP28" s="7" t="s">
        <v>301</v>
      </c>
      <c r="AQ28" s="7" t="s">
        <v>308</v>
      </c>
      <c r="AR28" s="7" t="s">
        <v>309</v>
      </c>
      <c r="AS28" s="7" t="s">
        <v>311</v>
      </c>
      <c r="AT28" s="7" t="s">
        <v>313</v>
      </c>
      <c r="AU28" s="7" t="s">
        <v>175</v>
      </c>
      <c r="AW28" s="7" t="s">
        <v>175</v>
      </c>
      <c r="AX28" s="7" t="s">
        <v>175</v>
      </c>
      <c r="AY28" s="5">
        <v>0</v>
      </c>
      <c r="AZ28" s="12"/>
    </row>
    <row r="29" spans="1:53" s="35" customFormat="1" x14ac:dyDescent="0.25">
      <c r="A29" s="37">
        <v>28</v>
      </c>
      <c r="B29" s="49" t="s">
        <v>27</v>
      </c>
      <c r="C29" s="50">
        <v>-23.227222222222224</v>
      </c>
      <c r="D29" s="50">
        <v>17.769277777777777</v>
      </c>
      <c r="E29" s="37">
        <v>1415</v>
      </c>
      <c r="F29" s="37" t="s">
        <v>90</v>
      </c>
      <c r="G29" s="38">
        <v>41612</v>
      </c>
      <c r="H29" s="37" t="s">
        <v>98</v>
      </c>
      <c r="I29" s="35" t="s">
        <v>274</v>
      </c>
      <c r="K29" s="35" t="s">
        <v>323</v>
      </c>
      <c r="L29" s="35" t="s">
        <v>322</v>
      </c>
      <c r="M29" s="35" t="s">
        <v>126</v>
      </c>
      <c r="N29" s="35" t="s">
        <v>119</v>
      </c>
      <c r="O29" s="35" t="s">
        <v>120</v>
      </c>
      <c r="P29" s="35" t="s">
        <v>121</v>
      </c>
      <c r="Q29" s="35" t="s">
        <v>279</v>
      </c>
      <c r="R29" s="51" t="s">
        <v>280</v>
      </c>
      <c r="S29" s="35" t="s">
        <v>329</v>
      </c>
      <c r="T29" s="35" t="s">
        <v>341</v>
      </c>
      <c r="U29" s="35" t="s">
        <v>316</v>
      </c>
      <c r="V29" s="35" t="s">
        <v>276</v>
      </c>
      <c r="W29" s="51" t="s">
        <v>260</v>
      </c>
      <c r="X29" s="51" t="s">
        <v>374</v>
      </c>
      <c r="Y29" s="35" t="s">
        <v>375</v>
      </c>
      <c r="Z29" s="35" t="s">
        <v>336</v>
      </c>
      <c r="AA29" s="35" t="s">
        <v>333</v>
      </c>
      <c r="AB29" s="52">
        <v>6</v>
      </c>
      <c r="AC29" s="52"/>
      <c r="AD29" s="35" t="s">
        <v>363</v>
      </c>
      <c r="AE29" s="35" t="s">
        <v>281</v>
      </c>
      <c r="AF29" s="35" t="s">
        <v>175</v>
      </c>
      <c r="AG29" s="53" t="s">
        <v>97</v>
      </c>
      <c r="AH29" s="53" t="s">
        <v>97</v>
      </c>
      <c r="AI29" s="53" t="s">
        <v>97</v>
      </c>
      <c r="AJ29" s="53" t="s">
        <v>97</v>
      </c>
      <c r="AK29" s="35" t="s">
        <v>175</v>
      </c>
      <c r="AL29" s="53" t="s">
        <v>97</v>
      </c>
      <c r="AM29" s="53" t="s">
        <v>97</v>
      </c>
      <c r="AN29" s="53" t="s">
        <v>97</v>
      </c>
      <c r="AO29" s="53" t="s">
        <v>97</v>
      </c>
      <c r="AP29" s="35" t="s">
        <v>301</v>
      </c>
      <c r="AQ29" s="35" t="s">
        <v>308</v>
      </c>
      <c r="AR29" s="35" t="s">
        <v>309</v>
      </c>
      <c r="AS29" s="35" t="s">
        <v>311</v>
      </c>
      <c r="AT29" s="35" t="s">
        <v>313</v>
      </c>
      <c r="AU29" s="35" t="s">
        <v>175</v>
      </c>
      <c r="AW29" s="35" t="s">
        <v>175</v>
      </c>
      <c r="AX29" s="35" t="s">
        <v>175</v>
      </c>
      <c r="AY29" s="37">
        <v>0</v>
      </c>
      <c r="AZ29" s="39"/>
    </row>
    <row r="30" spans="1:53" x14ac:dyDescent="0.25">
      <c r="A30" s="5">
        <v>29</v>
      </c>
      <c r="B30" s="6" t="s">
        <v>28</v>
      </c>
      <c r="C30" s="8">
        <v>-23.226444444444443</v>
      </c>
      <c r="D30" s="8">
        <v>17.771777777777778</v>
      </c>
      <c r="E30" s="5">
        <v>1416</v>
      </c>
      <c r="F30" s="5" t="s">
        <v>91</v>
      </c>
      <c r="G30" s="9">
        <v>41612</v>
      </c>
      <c r="H30" s="5" t="s">
        <v>98</v>
      </c>
      <c r="I30" s="7" t="s">
        <v>274</v>
      </c>
      <c r="K30" s="7" t="s">
        <v>323</v>
      </c>
      <c r="L30" s="7" t="s">
        <v>322</v>
      </c>
      <c r="M30" s="7" t="s">
        <v>126</v>
      </c>
      <c r="N30" s="7" t="s">
        <v>119</v>
      </c>
      <c r="O30" s="7" t="s">
        <v>120</v>
      </c>
      <c r="P30" s="7" t="s">
        <v>121</v>
      </c>
      <c r="Q30" s="7" t="s">
        <v>279</v>
      </c>
      <c r="R30" s="10" t="s">
        <v>280</v>
      </c>
      <c r="S30" s="7" t="s">
        <v>329</v>
      </c>
      <c r="T30" s="7" t="s">
        <v>341</v>
      </c>
      <c r="U30" s="7" t="s">
        <v>316</v>
      </c>
      <c r="V30" s="7" t="s">
        <v>276</v>
      </c>
      <c r="W30" s="10" t="s">
        <v>260</v>
      </c>
      <c r="X30" s="10" t="s">
        <v>374</v>
      </c>
      <c r="Y30" s="7" t="s">
        <v>375</v>
      </c>
      <c r="Z30" s="7" t="s">
        <v>336</v>
      </c>
      <c r="AA30" s="7" t="s">
        <v>339</v>
      </c>
      <c r="AB30" s="4">
        <v>6</v>
      </c>
      <c r="AD30" s="7" t="s">
        <v>363</v>
      </c>
      <c r="AE30" s="7" t="s">
        <v>281</v>
      </c>
      <c r="AF30" s="7" t="s">
        <v>175</v>
      </c>
      <c r="AG30" s="33" t="s">
        <v>97</v>
      </c>
      <c r="AH30" s="33" t="s">
        <v>97</v>
      </c>
      <c r="AI30" s="33" t="s">
        <v>97</v>
      </c>
      <c r="AJ30" s="33" t="s">
        <v>97</v>
      </c>
      <c r="AK30" s="7" t="s">
        <v>175</v>
      </c>
      <c r="AL30" s="33" t="s">
        <v>97</v>
      </c>
      <c r="AM30" s="33" t="s">
        <v>97</v>
      </c>
      <c r="AN30" s="33" t="s">
        <v>97</v>
      </c>
      <c r="AO30" s="33" t="s">
        <v>97</v>
      </c>
      <c r="AP30" s="7" t="s">
        <v>301</v>
      </c>
      <c r="AQ30" s="7" t="s">
        <v>308</v>
      </c>
      <c r="AR30" s="7" t="s">
        <v>309</v>
      </c>
      <c r="AS30" s="7" t="s">
        <v>311</v>
      </c>
      <c r="AT30" s="7" t="s">
        <v>313</v>
      </c>
      <c r="AU30" s="7" t="s">
        <v>175</v>
      </c>
      <c r="AW30" s="7" t="s">
        <v>175</v>
      </c>
      <c r="AX30" s="7" t="s">
        <v>175</v>
      </c>
      <c r="AY30" s="5">
        <v>0</v>
      </c>
      <c r="AZ30" s="12"/>
    </row>
    <row r="31" spans="1:53" s="35" customFormat="1" x14ac:dyDescent="0.25">
      <c r="A31" s="37">
        <v>30</v>
      </c>
      <c r="B31" s="49" t="s">
        <v>29</v>
      </c>
      <c r="C31" s="50">
        <v>-23.231666666666666</v>
      </c>
      <c r="D31" s="50">
        <v>17.764083333333332</v>
      </c>
      <c r="E31" s="37">
        <v>1402</v>
      </c>
      <c r="F31" s="37" t="s">
        <v>92</v>
      </c>
      <c r="G31" s="38">
        <v>42069</v>
      </c>
      <c r="H31" s="37" t="s">
        <v>98</v>
      </c>
      <c r="I31" s="35" t="s">
        <v>274</v>
      </c>
      <c r="K31" s="35" t="s">
        <v>324</v>
      </c>
      <c r="L31" s="35" t="s">
        <v>325</v>
      </c>
      <c r="M31" s="35" t="s">
        <v>126</v>
      </c>
      <c r="N31" s="35" t="s">
        <v>119</v>
      </c>
      <c r="O31" s="35" t="s">
        <v>120</v>
      </c>
      <c r="P31" s="35" t="s">
        <v>121</v>
      </c>
      <c r="Q31" s="35" t="s">
        <v>279</v>
      </c>
      <c r="R31" s="51" t="s">
        <v>280</v>
      </c>
      <c r="S31" s="35" t="s">
        <v>334</v>
      </c>
      <c r="T31" s="35" t="s">
        <v>327</v>
      </c>
      <c r="U31" s="35" t="s">
        <v>317</v>
      </c>
      <c r="V31" s="35" t="s">
        <v>276</v>
      </c>
      <c r="W31" s="51" t="s">
        <v>256</v>
      </c>
      <c r="X31" s="51" t="s">
        <v>374</v>
      </c>
      <c r="Y31" s="35" t="s">
        <v>375</v>
      </c>
      <c r="Z31" s="35" t="s">
        <v>282</v>
      </c>
      <c r="AA31" s="35" t="s">
        <v>333</v>
      </c>
      <c r="AB31" s="52">
        <v>2</v>
      </c>
      <c r="AC31" s="52"/>
      <c r="AD31" s="35" t="s">
        <v>284</v>
      </c>
      <c r="AE31" s="35" t="s">
        <v>281</v>
      </c>
      <c r="AF31" s="35" t="s">
        <v>175</v>
      </c>
      <c r="AG31" s="53" t="s">
        <v>97</v>
      </c>
      <c r="AH31" s="53" t="s">
        <v>97</v>
      </c>
      <c r="AI31" s="53" t="s">
        <v>97</v>
      </c>
      <c r="AJ31" s="53" t="s">
        <v>97</v>
      </c>
      <c r="AK31" s="35" t="s">
        <v>175</v>
      </c>
      <c r="AL31" s="53" t="s">
        <v>97</v>
      </c>
      <c r="AM31" s="53" t="s">
        <v>97</v>
      </c>
      <c r="AN31" s="53" t="s">
        <v>97</v>
      </c>
      <c r="AO31" s="53" t="s">
        <v>97</v>
      </c>
      <c r="AP31" s="35" t="s">
        <v>301</v>
      </c>
      <c r="AQ31" s="35" t="s">
        <v>308</v>
      </c>
      <c r="AR31" s="35" t="s">
        <v>309</v>
      </c>
      <c r="AS31" s="35" t="s">
        <v>311</v>
      </c>
      <c r="AT31" s="35" t="s">
        <v>313</v>
      </c>
      <c r="AU31" s="35" t="s">
        <v>175</v>
      </c>
      <c r="AW31" s="35" t="s">
        <v>175</v>
      </c>
      <c r="AX31" s="35" t="s">
        <v>175</v>
      </c>
      <c r="AY31" s="37">
        <v>1</v>
      </c>
      <c r="AZ31" s="54" t="s">
        <v>304</v>
      </c>
      <c r="BA31" s="35" t="s">
        <v>305</v>
      </c>
    </row>
    <row r="32" spans="1:53" x14ac:dyDescent="0.25">
      <c r="A32" s="5">
        <v>31</v>
      </c>
      <c r="B32" s="6" t="s">
        <v>30</v>
      </c>
      <c r="C32" s="8">
        <v>-23.232972222222223</v>
      </c>
      <c r="D32" s="8">
        <v>17.759805555555555</v>
      </c>
      <c r="E32" s="5">
        <v>1404</v>
      </c>
      <c r="F32" s="5" t="s">
        <v>45</v>
      </c>
      <c r="G32" s="9">
        <v>42069</v>
      </c>
      <c r="H32" s="5" t="s">
        <v>98</v>
      </c>
      <c r="I32" s="7" t="s">
        <v>274</v>
      </c>
      <c r="K32" s="7" t="s">
        <v>324</v>
      </c>
      <c r="L32" s="7" t="s">
        <v>325</v>
      </c>
      <c r="M32" s="7" t="s">
        <v>126</v>
      </c>
      <c r="N32" s="7" t="s">
        <v>119</v>
      </c>
      <c r="O32" s="7" t="s">
        <v>120</v>
      </c>
      <c r="P32" s="7" t="s">
        <v>121</v>
      </c>
      <c r="Q32" s="7" t="s">
        <v>279</v>
      </c>
      <c r="R32" s="10" t="s">
        <v>280</v>
      </c>
      <c r="S32" s="7" t="s">
        <v>329</v>
      </c>
      <c r="T32" s="7" t="s">
        <v>330</v>
      </c>
      <c r="U32" s="7" t="s">
        <v>318</v>
      </c>
      <c r="V32" s="7" t="s">
        <v>331</v>
      </c>
      <c r="W32" s="10" t="s">
        <v>260</v>
      </c>
      <c r="X32" s="10" t="s">
        <v>374</v>
      </c>
      <c r="Y32" s="7" t="s">
        <v>375</v>
      </c>
      <c r="Z32" s="7" t="s">
        <v>282</v>
      </c>
      <c r="AA32" s="7" t="s">
        <v>333</v>
      </c>
      <c r="AB32" s="4">
        <v>5</v>
      </c>
      <c r="AC32" s="4" t="s">
        <v>368</v>
      </c>
      <c r="AD32" s="7" t="s">
        <v>284</v>
      </c>
      <c r="AE32" s="7" t="s">
        <v>281</v>
      </c>
      <c r="AF32" s="7" t="s">
        <v>175</v>
      </c>
      <c r="AG32" s="33" t="s">
        <v>97</v>
      </c>
      <c r="AH32" s="33" t="s">
        <v>97</v>
      </c>
      <c r="AI32" s="33" t="s">
        <v>97</v>
      </c>
      <c r="AJ32" s="33" t="s">
        <v>97</v>
      </c>
      <c r="AK32" s="7" t="s">
        <v>175</v>
      </c>
      <c r="AL32" s="33" t="s">
        <v>97</v>
      </c>
      <c r="AM32" s="33" t="s">
        <v>97</v>
      </c>
      <c r="AN32" s="34" t="s">
        <v>97</v>
      </c>
      <c r="AO32" s="33" t="s">
        <v>97</v>
      </c>
      <c r="AP32" s="7" t="s">
        <v>301</v>
      </c>
      <c r="AQ32" s="7" t="s">
        <v>308</v>
      </c>
      <c r="AR32" s="7" t="s">
        <v>309</v>
      </c>
      <c r="AS32" s="7" t="s">
        <v>311</v>
      </c>
      <c r="AT32" s="7" t="s">
        <v>313</v>
      </c>
      <c r="AU32" s="7" t="s">
        <v>175</v>
      </c>
      <c r="AW32" s="7" t="s">
        <v>175</v>
      </c>
      <c r="AX32" s="7" t="s">
        <v>175</v>
      </c>
      <c r="AY32" s="5">
        <v>1</v>
      </c>
      <c r="AZ32" s="11" t="s">
        <v>304</v>
      </c>
      <c r="BA32" s="7" t="s">
        <v>305</v>
      </c>
    </row>
    <row r="33" spans="1:53" s="35" customFormat="1" x14ac:dyDescent="0.25">
      <c r="A33" s="37">
        <v>32</v>
      </c>
      <c r="B33" s="49" t="s">
        <v>31</v>
      </c>
      <c r="C33" s="50">
        <v>-23.239444444444445</v>
      </c>
      <c r="D33" s="50">
        <v>17.763972222222222</v>
      </c>
      <c r="E33" s="37">
        <v>1430</v>
      </c>
      <c r="F33" s="37" t="s">
        <v>93</v>
      </c>
      <c r="G33" s="38">
        <v>42069</v>
      </c>
      <c r="H33" s="37" t="s">
        <v>98</v>
      </c>
      <c r="I33" s="35" t="s">
        <v>274</v>
      </c>
      <c r="K33" s="35" t="s">
        <v>324</v>
      </c>
      <c r="L33" s="35" t="s">
        <v>325</v>
      </c>
      <c r="M33" s="35" t="s">
        <v>126</v>
      </c>
      <c r="N33" s="35" t="s">
        <v>119</v>
      </c>
      <c r="O33" s="35" t="s">
        <v>120</v>
      </c>
      <c r="P33" s="35" t="s">
        <v>121</v>
      </c>
      <c r="Q33" s="35" t="s">
        <v>279</v>
      </c>
      <c r="R33" s="51" t="s">
        <v>280</v>
      </c>
      <c r="S33" s="35" t="s">
        <v>329</v>
      </c>
      <c r="T33" s="35" t="s">
        <v>330</v>
      </c>
      <c r="U33" s="35" t="s">
        <v>319</v>
      </c>
      <c r="V33" s="35" t="s">
        <v>331</v>
      </c>
      <c r="W33" s="51" t="s">
        <v>343</v>
      </c>
      <c r="X33" s="51" t="s">
        <v>374</v>
      </c>
      <c r="Y33" s="35" t="s">
        <v>375</v>
      </c>
      <c r="Z33" s="35" t="s">
        <v>282</v>
      </c>
      <c r="AA33" s="35" t="s">
        <v>333</v>
      </c>
      <c r="AB33" s="52">
        <v>5</v>
      </c>
      <c r="AC33" s="52" t="s">
        <v>368</v>
      </c>
      <c r="AD33" s="35" t="s">
        <v>358</v>
      </c>
      <c r="AE33" s="35" t="s">
        <v>281</v>
      </c>
      <c r="AF33" s="35" t="s">
        <v>175</v>
      </c>
      <c r="AG33" s="53" t="s">
        <v>97</v>
      </c>
      <c r="AH33" s="53" t="s">
        <v>97</v>
      </c>
      <c r="AI33" s="53" t="s">
        <v>97</v>
      </c>
      <c r="AJ33" s="53" t="s">
        <v>97</v>
      </c>
      <c r="AK33" s="35" t="s">
        <v>175</v>
      </c>
      <c r="AL33" s="53" t="s">
        <v>97</v>
      </c>
      <c r="AM33" s="53" t="s">
        <v>97</v>
      </c>
      <c r="AN33" s="53" t="s">
        <v>97</v>
      </c>
      <c r="AO33" s="53" t="s">
        <v>97</v>
      </c>
      <c r="AP33" s="35" t="s">
        <v>301</v>
      </c>
      <c r="AQ33" s="35" t="s">
        <v>308</v>
      </c>
      <c r="AR33" s="35" t="s">
        <v>309</v>
      </c>
      <c r="AS33" s="35" t="s">
        <v>311</v>
      </c>
      <c r="AT33" s="35" t="s">
        <v>313</v>
      </c>
      <c r="AU33" s="35" t="s">
        <v>175</v>
      </c>
      <c r="AW33" s="35" t="s">
        <v>175</v>
      </c>
      <c r="AX33" s="35" t="s">
        <v>175</v>
      </c>
      <c r="AY33" s="37">
        <v>1</v>
      </c>
      <c r="AZ33" s="54" t="s">
        <v>304</v>
      </c>
      <c r="BA33" s="35" t="s">
        <v>305</v>
      </c>
    </row>
    <row r="34" spans="1:53" x14ac:dyDescent="0.25">
      <c r="A34" s="5">
        <v>33</v>
      </c>
      <c r="B34" s="6" t="s">
        <v>32</v>
      </c>
      <c r="C34" s="8">
        <v>-23.23886111111111</v>
      </c>
      <c r="D34" s="8">
        <v>17.770499999999998</v>
      </c>
      <c r="E34" s="12" t="s">
        <v>97</v>
      </c>
      <c r="F34" s="5" t="s">
        <v>94</v>
      </c>
      <c r="G34" s="9">
        <v>42069</v>
      </c>
      <c r="H34" s="5" t="s">
        <v>98</v>
      </c>
      <c r="I34" s="7" t="s">
        <v>274</v>
      </c>
      <c r="K34" s="7" t="s">
        <v>324</v>
      </c>
      <c r="L34" s="7" t="s">
        <v>325</v>
      </c>
      <c r="M34" s="7" t="s">
        <v>126</v>
      </c>
      <c r="N34" s="7" t="s">
        <v>119</v>
      </c>
      <c r="O34" s="7" t="s">
        <v>120</v>
      </c>
      <c r="P34" s="7" t="s">
        <v>121</v>
      </c>
      <c r="Q34" s="7" t="s">
        <v>279</v>
      </c>
      <c r="R34" s="10" t="s">
        <v>280</v>
      </c>
      <c r="S34" s="7" t="s">
        <v>329</v>
      </c>
      <c r="T34" s="7" t="s">
        <v>340</v>
      </c>
      <c r="U34" s="7" t="s">
        <v>320</v>
      </c>
      <c r="V34" s="7" t="s">
        <v>337</v>
      </c>
      <c r="W34" s="10" t="s">
        <v>343</v>
      </c>
      <c r="X34" s="10" t="s">
        <v>374</v>
      </c>
      <c r="Y34" s="7" t="s">
        <v>375</v>
      </c>
      <c r="Z34" s="7" t="s">
        <v>282</v>
      </c>
      <c r="AA34" s="7" t="s">
        <v>333</v>
      </c>
      <c r="AB34" s="4">
        <v>5</v>
      </c>
      <c r="AD34" s="7" t="s">
        <v>365</v>
      </c>
      <c r="AE34" s="7" t="s">
        <v>281</v>
      </c>
      <c r="AF34" s="7" t="s">
        <v>175</v>
      </c>
      <c r="AG34" s="33" t="s">
        <v>97</v>
      </c>
      <c r="AH34" s="33" t="s">
        <v>97</v>
      </c>
      <c r="AI34" s="33" t="s">
        <v>97</v>
      </c>
      <c r="AJ34" s="33" t="s">
        <v>97</v>
      </c>
      <c r="AK34" s="7" t="s">
        <v>175</v>
      </c>
      <c r="AL34" s="33" t="s">
        <v>97</v>
      </c>
      <c r="AM34" s="33" t="s">
        <v>97</v>
      </c>
      <c r="AN34" s="33" t="s">
        <v>97</v>
      </c>
      <c r="AO34" s="33" t="s">
        <v>97</v>
      </c>
      <c r="AP34" s="7" t="s">
        <v>301</v>
      </c>
      <c r="AQ34" s="7" t="s">
        <v>308</v>
      </c>
      <c r="AR34" s="7" t="s">
        <v>309</v>
      </c>
      <c r="AS34" s="7" t="s">
        <v>311</v>
      </c>
      <c r="AT34" s="7" t="s">
        <v>313</v>
      </c>
      <c r="AU34" s="7" t="s">
        <v>175</v>
      </c>
      <c r="AW34" s="7" t="s">
        <v>175</v>
      </c>
      <c r="AX34" s="7" t="s">
        <v>175</v>
      </c>
      <c r="AY34" s="5">
        <v>1</v>
      </c>
      <c r="AZ34" s="12" t="s">
        <v>304</v>
      </c>
      <c r="BA34" s="7" t="s">
        <v>305</v>
      </c>
    </row>
    <row r="35" spans="1:53" s="35" customFormat="1" x14ac:dyDescent="0.25">
      <c r="A35" s="37">
        <v>34</v>
      </c>
      <c r="B35" s="49" t="s">
        <v>33</v>
      </c>
      <c r="C35" s="50">
        <v>-23.228888888888889</v>
      </c>
      <c r="D35" s="50">
        <v>17.777972222222221</v>
      </c>
      <c r="E35" s="39" t="s">
        <v>97</v>
      </c>
      <c r="F35" s="37" t="s">
        <v>95</v>
      </c>
      <c r="G35" s="38">
        <v>42069</v>
      </c>
      <c r="H35" s="37" t="s">
        <v>98</v>
      </c>
      <c r="I35" s="35" t="s">
        <v>274</v>
      </c>
      <c r="K35" s="35" t="s">
        <v>326</v>
      </c>
      <c r="L35" s="35" t="s">
        <v>325</v>
      </c>
      <c r="M35" s="35" t="s">
        <v>126</v>
      </c>
      <c r="N35" s="35" t="s">
        <v>119</v>
      </c>
      <c r="O35" s="35" t="s">
        <v>120</v>
      </c>
      <c r="P35" s="35" t="s">
        <v>121</v>
      </c>
      <c r="Q35" s="35" t="s">
        <v>279</v>
      </c>
      <c r="R35" s="51" t="s">
        <v>280</v>
      </c>
      <c r="S35" s="35" t="s">
        <v>329</v>
      </c>
      <c r="T35" s="35" t="s">
        <v>330</v>
      </c>
      <c r="U35" s="35" t="s">
        <v>275</v>
      </c>
      <c r="V35" s="35" t="s">
        <v>276</v>
      </c>
      <c r="W35" s="51" t="s">
        <v>277</v>
      </c>
      <c r="X35" s="51" t="s">
        <v>374</v>
      </c>
      <c r="Y35" s="35" t="s">
        <v>375</v>
      </c>
      <c r="Z35" s="35" t="s">
        <v>282</v>
      </c>
      <c r="AA35" s="35" t="s">
        <v>333</v>
      </c>
      <c r="AB35" s="52">
        <v>5</v>
      </c>
      <c r="AC35" s="52" t="s">
        <v>368</v>
      </c>
      <c r="AD35" s="35" t="s">
        <v>361</v>
      </c>
      <c r="AE35" s="35" t="s">
        <v>281</v>
      </c>
      <c r="AF35" s="35" t="s">
        <v>175</v>
      </c>
      <c r="AG35" s="53" t="s">
        <v>97</v>
      </c>
      <c r="AH35" s="53" t="s">
        <v>97</v>
      </c>
      <c r="AI35" s="53" t="s">
        <v>97</v>
      </c>
      <c r="AJ35" s="53" t="s">
        <v>97</v>
      </c>
      <c r="AK35" s="35" t="s">
        <v>175</v>
      </c>
      <c r="AL35" s="53" t="s">
        <v>97</v>
      </c>
      <c r="AM35" s="53" t="s">
        <v>97</v>
      </c>
      <c r="AN35" s="53" t="s">
        <v>97</v>
      </c>
      <c r="AO35" s="53" t="s">
        <v>97</v>
      </c>
      <c r="AP35" s="35" t="s">
        <v>301</v>
      </c>
      <c r="AQ35" s="35" t="s">
        <v>308</v>
      </c>
      <c r="AR35" s="35" t="s">
        <v>309</v>
      </c>
      <c r="AS35" s="35" t="s">
        <v>311</v>
      </c>
      <c r="AT35" s="35" t="s">
        <v>313</v>
      </c>
      <c r="AU35" s="35" t="s">
        <v>175</v>
      </c>
      <c r="AW35" s="35" t="s">
        <v>175</v>
      </c>
      <c r="AX35" s="35" t="s">
        <v>175</v>
      </c>
      <c r="AY35" s="37">
        <v>1</v>
      </c>
      <c r="AZ35" s="54" t="s">
        <v>304</v>
      </c>
      <c r="BA35" s="35" t="s">
        <v>305</v>
      </c>
    </row>
    <row r="36" spans="1:53" x14ac:dyDescent="0.25">
      <c r="A36" s="5">
        <v>35</v>
      </c>
      <c r="B36" s="6" t="s">
        <v>34</v>
      </c>
      <c r="C36" s="8">
        <v>-23.229416666666665</v>
      </c>
      <c r="D36" s="8">
        <v>17.772194444444445</v>
      </c>
      <c r="E36" s="5">
        <v>1412</v>
      </c>
      <c r="F36" s="5" t="s">
        <v>96</v>
      </c>
      <c r="G36" s="9">
        <v>42069</v>
      </c>
      <c r="H36" s="5" t="s">
        <v>98</v>
      </c>
      <c r="I36" s="7" t="s">
        <v>274</v>
      </c>
      <c r="K36" s="7" t="s">
        <v>326</v>
      </c>
      <c r="L36" s="7" t="s">
        <v>325</v>
      </c>
      <c r="M36" s="7" t="s">
        <v>126</v>
      </c>
      <c r="N36" s="7" t="s">
        <v>119</v>
      </c>
      <c r="O36" s="7" t="s">
        <v>120</v>
      </c>
      <c r="P36" s="7" t="s">
        <v>121</v>
      </c>
      <c r="Q36" s="7" t="s">
        <v>279</v>
      </c>
      <c r="R36" s="10" t="s">
        <v>280</v>
      </c>
      <c r="S36" s="7" t="s">
        <v>334</v>
      </c>
      <c r="T36" s="7" t="s">
        <v>278</v>
      </c>
      <c r="U36" s="7" t="s">
        <v>317</v>
      </c>
      <c r="V36" s="7" t="s">
        <v>276</v>
      </c>
      <c r="W36" s="10" t="s">
        <v>256</v>
      </c>
      <c r="X36" s="10" t="s">
        <v>374</v>
      </c>
      <c r="Y36" s="7" t="s">
        <v>375</v>
      </c>
      <c r="Z36" s="7" t="s">
        <v>282</v>
      </c>
      <c r="AA36" s="7" t="s">
        <v>333</v>
      </c>
      <c r="AB36" s="4">
        <v>2</v>
      </c>
      <c r="AD36" s="7" t="s">
        <v>360</v>
      </c>
      <c r="AE36" s="7" t="s">
        <v>281</v>
      </c>
      <c r="AF36" s="7" t="s">
        <v>175</v>
      </c>
      <c r="AG36" s="33" t="s">
        <v>97</v>
      </c>
      <c r="AH36" s="33" t="s">
        <v>97</v>
      </c>
      <c r="AI36" s="33" t="s">
        <v>97</v>
      </c>
      <c r="AJ36" s="33" t="s">
        <v>97</v>
      </c>
      <c r="AK36" s="7" t="s">
        <v>175</v>
      </c>
      <c r="AL36" s="33" t="s">
        <v>97</v>
      </c>
      <c r="AM36" s="33" t="s">
        <v>97</v>
      </c>
      <c r="AN36" s="33" t="s">
        <v>97</v>
      </c>
      <c r="AO36" s="33" t="s">
        <v>97</v>
      </c>
      <c r="AP36" s="7" t="s">
        <v>301</v>
      </c>
      <c r="AQ36" s="7" t="s">
        <v>308</v>
      </c>
      <c r="AR36" s="7" t="s">
        <v>309</v>
      </c>
      <c r="AS36" s="7" t="s">
        <v>311</v>
      </c>
      <c r="AT36" s="7" t="s">
        <v>313</v>
      </c>
      <c r="AU36" s="7" t="s">
        <v>175</v>
      </c>
      <c r="AW36" s="7" t="s">
        <v>175</v>
      </c>
      <c r="AX36" s="7" t="s">
        <v>175</v>
      </c>
      <c r="AY36" s="5">
        <v>1</v>
      </c>
      <c r="AZ36" s="11" t="s">
        <v>304</v>
      </c>
      <c r="BA36" s="7" t="s">
        <v>305</v>
      </c>
    </row>
  </sheetData>
  <sortState xmlns:xlrd2="http://schemas.microsoft.com/office/spreadsheetml/2017/richdata2" ref="B2:BA36">
    <sortCondition ref="B2:B36"/>
  </sortState>
  <pageMargins left="0.70866141732283472" right="0.70866141732283472" top="0.74803149606299213" bottom="0.74803149606299213" header="0.31496062992125984" footer="0.31496062992125984"/>
  <pageSetup paperSize="9" scale="12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4B2D4-A64D-4913-9ED3-3C55D56D49BD}">
  <sheetPr>
    <pageSetUpPr fitToPage="1"/>
  </sheetPr>
  <dimension ref="A1:R72"/>
  <sheetViews>
    <sheetView workbookViewId="0">
      <selection activeCell="R12" sqref="R12"/>
    </sheetView>
  </sheetViews>
  <sheetFormatPr defaultColWidth="12.7109375" defaultRowHeight="15" customHeight="1" x14ac:dyDescent="0.25"/>
  <cols>
    <col min="1" max="1" width="12.7109375" style="72"/>
    <col min="2" max="3" width="12.7109375" style="68"/>
    <col min="4" max="7" width="12.7109375" style="72"/>
    <col min="8" max="11" width="12.7109375" style="73"/>
    <col min="12" max="13" width="12.7109375" style="68"/>
    <col min="14" max="16" width="12.7109375" style="74"/>
    <col min="17" max="16384" width="12.7109375" style="68"/>
  </cols>
  <sheetData>
    <row r="1" spans="1:18" s="61" customFormat="1" ht="15" customHeight="1" x14ac:dyDescent="0.25">
      <c r="A1" s="56" t="s">
        <v>35</v>
      </c>
      <c r="B1" s="57" t="s">
        <v>40</v>
      </c>
      <c r="C1" s="57" t="s">
        <v>48</v>
      </c>
      <c r="D1" s="56" t="s">
        <v>128</v>
      </c>
      <c r="E1" s="56" t="s">
        <v>129</v>
      </c>
      <c r="F1" s="56" t="s">
        <v>130</v>
      </c>
      <c r="G1" s="56" t="s">
        <v>131</v>
      </c>
      <c r="H1" s="58" t="s">
        <v>132</v>
      </c>
      <c r="I1" s="58" t="s">
        <v>133</v>
      </c>
      <c r="J1" s="58" t="s">
        <v>134</v>
      </c>
      <c r="K1" s="58" t="s">
        <v>135</v>
      </c>
      <c r="L1" s="57" t="s">
        <v>136</v>
      </c>
      <c r="M1" s="59" t="s">
        <v>137</v>
      </c>
      <c r="N1" s="60" t="s">
        <v>138</v>
      </c>
      <c r="O1" s="60" t="s">
        <v>139</v>
      </c>
      <c r="P1" s="60" t="s">
        <v>140</v>
      </c>
    </row>
    <row r="2" spans="1:18" s="61" customFormat="1" ht="15" customHeight="1" x14ac:dyDescent="0.25">
      <c r="A2" s="56"/>
      <c r="B2" s="57"/>
      <c r="C2" s="57"/>
      <c r="D2" s="56"/>
      <c r="E2" s="56" t="s">
        <v>141</v>
      </c>
      <c r="F2" s="56" t="s">
        <v>142</v>
      </c>
      <c r="G2" s="56" t="s">
        <v>143</v>
      </c>
      <c r="H2" s="58" t="s">
        <v>143</v>
      </c>
      <c r="I2" s="58" t="s">
        <v>143</v>
      </c>
      <c r="J2" s="58" t="s">
        <v>143</v>
      </c>
      <c r="K2" s="58" t="s">
        <v>143</v>
      </c>
      <c r="L2" s="57" t="s">
        <v>144</v>
      </c>
      <c r="M2" s="59"/>
      <c r="N2" s="60" t="s">
        <v>142</v>
      </c>
      <c r="O2" s="60" t="s">
        <v>142</v>
      </c>
      <c r="P2" s="60" t="s">
        <v>142</v>
      </c>
    </row>
    <row r="3" spans="1:18" ht="15" customHeight="1" x14ac:dyDescent="0.25">
      <c r="A3" s="62" t="s">
        <v>0</v>
      </c>
      <c r="B3" s="63" t="s">
        <v>41</v>
      </c>
      <c r="C3" s="64">
        <v>28791</v>
      </c>
      <c r="D3" s="65">
        <v>7.9</v>
      </c>
      <c r="E3" s="65">
        <v>95.4</v>
      </c>
      <c r="F3" s="65">
        <v>0.93</v>
      </c>
      <c r="G3" s="65">
        <v>6.6</v>
      </c>
      <c r="H3" s="64">
        <v>129</v>
      </c>
      <c r="I3" s="64">
        <v>966</v>
      </c>
      <c r="J3" s="64">
        <v>34</v>
      </c>
      <c r="K3" s="64">
        <v>5</v>
      </c>
      <c r="L3" s="66" t="s">
        <v>145</v>
      </c>
      <c r="M3" s="66" t="s">
        <v>138</v>
      </c>
      <c r="N3" s="67">
        <v>90.3</v>
      </c>
      <c r="O3" s="67">
        <v>2.7</v>
      </c>
      <c r="P3" s="67">
        <v>7</v>
      </c>
    </row>
    <row r="4" spans="1:18" ht="15" customHeight="1" x14ac:dyDescent="0.25">
      <c r="A4" s="62" t="s">
        <v>0</v>
      </c>
      <c r="B4" s="63" t="s">
        <v>45</v>
      </c>
      <c r="C4" s="64">
        <v>28793</v>
      </c>
      <c r="D4" s="65">
        <v>7.62</v>
      </c>
      <c r="E4" s="65">
        <v>34.6</v>
      </c>
      <c r="F4" s="65">
        <v>0.34</v>
      </c>
      <c r="G4" s="65">
        <v>6.6</v>
      </c>
      <c r="H4" s="64">
        <v>107</v>
      </c>
      <c r="I4" s="64">
        <v>345</v>
      </c>
      <c r="J4" s="64">
        <v>51</v>
      </c>
      <c r="K4" s="64">
        <v>7</v>
      </c>
      <c r="L4" s="69" t="s">
        <v>145</v>
      </c>
      <c r="M4" s="66" t="s">
        <v>138</v>
      </c>
      <c r="N4" s="67">
        <v>89.3</v>
      </c>
      <c r="O4" s="67">
        <v>1.9</v>
      </c>
      <c r="P4" s="67">
        <v>8.8000000000000007</v>
      </c>
    </row>
    <row r="5" spans="1:18" ht="15" customHeight="1" x14ac:dyDescent="0.25">
      <c r="A5" s="62" t="s">
        <v>1</v>
      </c>
      <c r="B5" s="63" t="s">
        <v>45</v>
      </c>
      <c r="C5" s="64">
        <v>28792</v>
      </c>
      <c r="D5" s="65">
        <v>8.2799999999999994</v>
      </c>
      <c r="E5" s="65">
        <v>67.900000000000006</v>
      </c>
      <c r="F5" s="65">
        <v>0.55000000000000004</v>
      </c>
      <c r="G5" s="65">
        <v>2</v>
      </c>
      <c r="H5" s="64">
        <v>104</v>
      </c>
      <c r="I5" s="64">
        <v>788</v>
      </c>
      <c r="J5" s="64">
        <v>38</v>
      </c>
      <c r="K5" s="64">
        <v>5</v>
      </c>
      <c r="L5" s="69" t="s">
        <v>145</v>
      </c>
      <c r="M5" s="66" t="s">
        <v>146</v>
      </c>
      <c r="N5" s="67">
        <v>88</v>
      </c>
      <c r="O5" s="67">
        <v>4</v>
      </c>
      <c r="P5" s="67">
        <v>8</v>
      </c>
    </row>
    <row r="6" spans="1:18" ht="15" customHeight="1" x14ac:dyDescent="0.25">
      <c r="A6" s="62" t="s">
        <v>1</v>
      </c>
      <c r="B6" s="63" t="s">
        <v>46</v>
      </c>
      <c r="C6" s="64">
        <v>28794</v>
      </c>
      <c r="D6" s="65">
        <v>8.17</v>
      </c>
      <c r="E6" s="65">
        <v>67.099999999999994</v>
      </c>
      <c r="F6" s="65">
        <v>0.24</v>
      </c>
      <c r="G6" s="65">
        <v>0.9</v>
      </c>
      <c r="H6" s="64">
        <v>102</v>
      </c>
      <c r="I6" s="64">
        <v>1243</v>
      </c>
      <c r="J6" s="64">
        <v>114</v>
      </c>
      <c r="K6" s="64">
        <v>9</v>
      </c>
      <c r="L6" s="69" t="s">
        <v>145</v>
      </c>
      <c r="M6" s="66" t="s">
        <v>147</v>
      </c>
      <c r="N6" s="67">
        <v>75.5</v>
      </c>
      <c r="O6" s="67">
        <v>5.2</v>
      </c>
      <c r="P6" s="67">
        <v>19.3</v>
      </c>
    </row>
    <row r="7" spans="1:18" ht="15" customHeight="1" x14ac:dyDescent="0.25">
      <c r="A7" s="62" t="s">
        <v>2</v>
      </c>
      <c r="B7" s="63" t="s">
        <v>41</v>
      </c>
      <c r="C7" s="64">
        <v>28795</v>
      </c>
      <c r="D7" s="65">
        <v>5.98</v>
      </c>
      <c r="E7" s="65">
        <v>54.8</v>
      </c>
      <c r="F7" s="65">
        <v>0.51</v>
      </c>
      <c r="G7" s="65">
        <v>2.6</v>
      </c>
      <c r="H7" s="64">
        <v>74</v>
      </c>
      <c r="I7" s="64">
        <v>134</v>
      </c>
      <c r="J7" s="64">
        <v>35</v>
      </c>
      <c r="K7" s="64">
        <v>3</v>
      </c>
      <c r="L7" s="69" t="s">
        <v>145</v>
      </c>
      <c r="M7" s="66" t="s">
        <v>138</v>
      </c>
      <c r="N7" s="67">
        <v>90.6</v>
      </c>
      <c r="O7" s="67">
        <v>2.1</v>
      </c>
      <c r="P7" s="67">
        <v>7.3</v>
      </c>
    </row>
    <row r="8" spans="1:18" ht="15" customHeight="1" x14ac:dyDescent="0.25">
      <c r="A8" s="62" t="s">
        <v>2</v>
      </c>
      <c r="B8" s="63" t="s">
        <v>45</v>
      </c>
      <c r="C8" s="64">
        <v>28797</v>
      </c>
      <c r="D8" s="65">
        <v>7.26</v>
      </c>
      <c r="E8" s="65">
        <v>26.8</v>
      </c>
      <c r="F8" s="65">
        <v>0.3</v>
      </c>
      <c r="G8" s="65">
        <v>0</v>
      </c>
      <c r="H8" s="64">
        <v>121</v>
      </c>
      <c r="I8" s="64">
        <v>126</v>
      </c>
      <c r="J8" s="64">
        <v>29</v>
      </c>
      <c r="K8" s="64">
        <v>3</v>
      </c>
      <c r="L8" s="69" t="s">
        <v>145</v>
      </c>
      <c r="M8" s="66" t="s">
        <v>146</v>
      </c>
      <c r="N8" s="67">
        <v>85.3</v>
      </c>
      <c r="O8" s="67">
        <v>6.3</v>
      </c>
      <c r="P8" s="67">
        <v>8.4</v>
      </c>
    </row>
    <row r="9" spans="1:18" ht="15" customHeight="1" x14ac:dyDescent="0.25">
      <c r="A9" s="62" t="s">
        <v>2</v>
      </c>
      <c r="B9" s="63" t="s">
        <v>46</v>
      </c>
      <c r="C9" s="64">
        <v>28796</v>
      </c>
      <c r="D9" s="65">
        <v>7.33</v>
      </c>
      <c r="E9" s="65">
        <v>71</v>
      </c>
      <c r="F9" s="65">
        <v>0.22</v>
      </c>
      <c r="G9" s="65">
        <v>0</v>
      </c>
      <c r="H9" s="64">
        <v>106</v>
      </c>
      <c r="I9" s="64">
        <v>231</v>
      </c>
      <c r="J9" s="64">
        <v>64</v>
      </c>
      <c r="K9" s="64">
        <v>8</v>
      </c>
      <c r="L9" s="69" t="s">
        <v>145</v>
      </c>
      <c r="M9" s="66" t="s">
        <v>146</v>
      </c>
      <c r="N9" s="67">
        <v>85.4</v>
      </c>
      <c r="O9" s="67">
        <v>2.6</v>
      </c>
      <c r="P9" s="67">
        <v>11.9</v>
      </c>
    </row>
    <row r="10" spans="1:18" ht="15" customHeight="1" x14ac:dyDescent="0.25">
      <c r="A10" s="62" t="s">
        <v>3</v>
      </c>
      <c r="B10" s="63" t="s">
        <v>42</v>
      </c>
      <c r="C10" s="64">
        <v>28798</v>
      </c>
      <c r="D10" s="65">
        <v>6.53</v>
      </c>
      <c r="E10" s="65">
        <v>9.5299999999999994</v>
      </c>
      <c r="F10" s="65">
        <v>0.11</v>
      </c>
      <c r="G10" s="65">
        <v>0.1</v>
      </c>
      <c r="H10" s="64">
        <v>35</v>
      </c>
      <c r="I10" s="64">
        <v>58</v>
      </c>
      <c r="J10" s="64">
        <v>18</v>
      </c>
      <c r="K10" s="64">
        <v>4</v>
      </c>
      <c r="L10" s="69" t="s">
        <v>145</v>
      </c>
      <c r="M10" s="66" t="s">
        <v>138</v>
      </c>
      <c r="N10" s="67">
        <v>92.7</v>
      </c>
      <c r="O10" s="67">
        <v>1.2</v>
      </c>
      <c r="P10" s="67">
        <v>6.2</v>
      </c>
      <c r="R10" s="70"/>
    </row>
    <row r="11" spans="1:18" ht="15" customHeight="1" x14ac:dyDescent="0.25">
      <c r="A11" s="62" t="s">
        <v>4</v>
      </c>
      <c r="B11" s="63" t="s">
        <v>41</v>
      </c>
      <c r="C11" s="64">
        <v>28799</v>
      </c>
      <c r="D11" s="65">
        <v>6.26</v>
      </c>
      <c r="E11" s="65">
        <v>41.6</v>
      </c>
      <c r="F11" s="65">
        <v>0.56000000000000005</v>
      </c>
      <c r="G11" s="65">
        <v>3.1</v>
      </c>
      <c r="H11" s="64">
        <v>64</v>
      </c>
      <c r="I11" s="64">
        <v>133</v>
      </c>
      <c r="J11" s="64">
        <v>28</v>
      </c>
      <c r="K11" s="64">
        <v>4</v>
      </c>
      <c r="L11" s="69" t="s">
        <v>145</v>
      </c>
      <c r="M11" s="66" t="s">
        <v>146</v>
      </c>
      <c r="N11" s="67">
        <v>88.3</v>
      </c>
      <c r="O11" s="67">
        <v>0.5</v>
      </c>
      <c r="P11" s="67">
        <v>11.2</v>
      </c>
      <c r="R11" s="70"/>
    </row>
    <row r="12" spans="1:18" ht="15" customHeight="1" x14ac:dyDescent="0.25">
      <c r="A12" s="62" t="s">
        <v>4</v>
      </c>
      <c r="B12" s="63" t="s">
        <v>45</v>
      </c>
      <c r="C12" s="64">
        <v>28800</v>
      </c>
      <c r="D12" s="65">
        <v>5.98</v>
      </c>
      <c r="E12" s="65">
        <v>15.71</v>
      </c>
      <c r="F12" s="65">
        <v>0.31</v>
      </c>
      <c r="G12" s="65">
        <v>0.2</v>
      </c>
      <c r="H12" s="64">
        <v>80</v>
      </c>
      <c r="I12" s="64">
        <v>111</v>
      </c>
      <c r="J12" s="64">
        <v>28</v>
      </c>
      <c r="K12" s="64">
        <v>4</v>
      </c>
      <c r="L12" s="69" t="s">
        <v>145</v>
      </c>
      <c r="M12" s="66" t="s">
        <v>138</v>
      </c>
      <c r="N12" s="67">
        <v>90.5</v>
      </c>
      <c r="O12" s="67">
        <v>0.1</v>
      </c>
      <c r="P12" s="67">
        <v>9.4</v>
      </c>
      <c r="R12" s="70"/>
    </row>
    <row r="13" spans="1:18" ht="15" customHeight="1" x14ac:dyDescent="0.25">
      <c r="A13" s="62" t="s">
        <v>4</v>
      </c>
      <c r="B13" s="63" t="s">
        <v>46</v>
      </c>
      <c r="C13" s="64">
        <v>28802</v>
      </c>
      <c r="D13" s="65">
        <v>5.65</v>
      </c>
      <c r="E13" s="65">
        <v>18.649999999999999</v>
      </c>
      <c r="F13" s="65">
        <v>0.15</v>
      </c>
      <c r="G13" s="65">
        <v>0.1</v>
      </c>
      <c r="H13" s="64">
        <v>93</v>
      </c>
      <c r="I13" s="64">
        <v>107</v>
      </c>
      <c r="J13" s="64">
        <v>51</v>
      </c>
      <c r="K13" s="64">
        <v>6</v>
      </c>
      <c r="L13" s="69" t="s">
        <v>145</v>
      </c>
      <c r="M13" s="66" t="s">
        <v>146</v>
      </c>
      <c r="N13" s="67">
        <v>82.2</v>
      </c>
      <c r="O13" s="67">
        <v>7.2</v>
      </c>
      <c r="P13" s="67">
        <v>10.6</v>
      </c>
      <c r="R13" s="70"/>
    </row>
    <row r="14" spans="1:18" ht="15" customHeight="1" x14ac:dyDescent="0.25">
      <c r="A14" s="62" t="s">
        <v>5</v>
      </c>
      <c r="B14" s="63" t="s">
        <v>41</v>
      </c>
      <c r="C14" s="64">
        <v>28801</v>
      </c>
      <c r="D14" s="65">
        <v>6.88</v>
      </c>
      <c r="E14" s="65">
        <v>54.7</v>
      </c>
      <c r="F14" s="65">
        <v>0.3</v>
      </c>
      <c r="G14" s="65">
        <v>1.4</v>
      </c>
      <c r="H14" s="64">
        <v>113</v>
      </c>
      <c r="I14" s="64">
        <v>254</v>
      </c>
      <c r="J14" s="64">
        <v>96</v>
      </c>
      <c r="K14" s="64">
        <v>3</v>
      </c>
      <c r="L14" s="69" t="s">
        <v>145</v>
      </c>
      <c r="M14" s="66" t="s">
        <v>138</v>
      </c>
      <c r="N14" s="67">
        <v>90.7</v>
      </c>
      <c r="O14" s="67">
        <v>1.3</v>
      </c>
      <c r="P14" s="67">
        <v>8</v>
      </c>
      <c r="R14" s="70"/>
    </row>
    <row r="15" spans="1:18" ht="15" customHeight="1" x14ac:dyDescent="0.25">
      <c r="A15" s="62" t="s">
        <v>5</v>
      </c>
      <c r="B15" s="63" t="s">
        <v>45</v>
      </c>
      <c r="C15" s="64">
        <v>28803</v>
      </c>
      <c r="D15" s="65">
        <v>7.12</v>
      </c>
      <c r="E15" s="65">
        <v>29.8</v>
      </c>
      <c r="F15" s="65">
        <v>0.28000000000000003</v>
      </c>
      <c r="G15" s="65">
        <v>0</v>
      </c>
      <c r="H15" s="64">
        <v>92</v>
      </c>
      <c r="I15" s="64">
        <v>274</v>
      </c>
      <c r="J15" s="64">
        <v>84</v>
      </c>
      <c r="K15" s="64">
        <v>4</v>
      </c>
      <c r="L15" s="69" t="s">
        <v>145</v>
      </c>
      <c r="M15" s="66" t="s">
        <v>138</v>
      </c>
      <c r="N15" s="67">
        <v>91.4</v>
      </c>
      <c r="O15" s="67">
        <v>0</v>
      </c>
      <c r="P15" s="67">
        <v>8.6</v>
      </c>
      <c r="R15" s="70"/>
    </row>
    <row r="16" spans="1:18" ht="15" customHeight="1" x14ac:dyDescent="0.25">
      <c r="A16" s="62" t="s">
        <v>9</v>
      </c>
      <c r="B16" s="63" t="s">
        <v>41</v>
      </c>
      <c r="C16" s="64">
        <v>29815</v>
      </c>
      <c r="D16" s="65">
        <v>6.54</v>
      </c>
      <c r="E16" s="65">
        <v>98</v>
      </c>
      <c r="F16" s="65">
        <v>0.32</v>
      </c>
      <c r="G16" s="65">
        <v>13.1</v>
      </c>
      <c r="H16" s="64">
        <v>185</v>
      </c>
      <c r="I16" s="64">
        <v>159</v>
      </c>
      <c r="J16" s="64">
        <v>54</v>
      </c>
      <c r="K16" s="64">
        <v>5</v>
      </c>
      <c r="L16" s="66"/>
      <c r="M16" s="66" t="s">
        <v>138</v>
      </c>
      <c r="N16" s="67">
        <v>93.4</v>
      </c>
      <c r="O16" s="67">
        <v>3</v>
      </c>
      <c r="P16" s="67">
        <v>3.7</v>
      </c>
    </row>
    <row r="17" spans="1:16" ht="15" customHeight="1" x14ac:dyDescent="0.25">
      <c r="A17" s="62" t="s">
        <v>9</v>
      </c>
      <c r="B17" s="63" t="s">
        <v>45</v>
      </c>
      <c r="C17" s="64">
        <v>29816</v>
      </c>
      <c r="D17" s="65">
        <v>6.89</v>
      </c>
      <c r="E17" s="65">
        <v>116</v>
      </c>
      <c r="F17" s="65">
        <v>0.37</v>
      </c>
      <c r="G17" s="65">
        <v>4.8</v>
      </c>
      <c r="H17" s="64">
        <v>274</v>
      </c>
      <c r="I17" s="64">
        <v>212</v>
      </c>
      <c r="J17" s="64">
        <v>68</v>
      </c>
      <c r="K17" s="64">
        <v>8</v>
      </c>
      <c r="L17" s="66"/>
      <c r="M17" s="66" t="s">
        <v>138</v>
      </c>
      <c r="N17" s="67">
        <v>94.6</v>
      </c>
      <c r="O17" s="67">
        <v>1.6</v>
      </c>
      <c r="P17" s="67">
        <v>3.8</v>
      </c>
    </row>
    <row r="18" spans="1:16" ht="15" customHeight="1" x14ac:dyDescent="0.25">
      <c r="A18" s="62" t="s">
        <v>9</v>
      </c>
      <c r="B18" s="63" t="s">
        <v>46</v>
      </c>
      <c r="C18" s="64">
        <v>29817</v>
      </c>
      <c r="D18" s="65">
        <v>6.58</v>
      </c>
      <c r="E18" s="65">
        <v>56</v>
      </c>
      <c r="F18" s="65">
        <v>1.2</v>
      </c>
      <c r="G18" s="65">
        <v>6.4</v>
      </c>
      <c r="H18" s="64">
        <v>187</v>
      </c>
      <c r="I18" s="64">
        <v>173</v>
      </c>
      <c r="J18" s="64">
        <v>67</v>
      </c>
      <c r="K18" s="64">
        <v>43</v>
      </c>
      <c r="L18" s="66"/>
      <c r="M18" s="66" t="s">
        <v>138</v>
      </c>
      <c r="N18" s="67">
        <v>91</v>
      </c>
      <c r="O18" s="67">
        <v>3.4</v>
      </c>
      <c r="P18" s="67">
        <v>5.6</v>
      </c>
    </row>
    <row r="19" spans="1:16" ht="15" customHeight="1" x14ac:dyDescent="0.25">
      <c r="A19" s="62" t="s">
        <v>10</v>
      </c>
      <c r="B19" s="63" t="s">
        <v>41</v>
      </c>
      <c r="C19" s="64">
        <v>29818</v>
      </c>
      <c r="D19" s="65">
        <v>6.74</v>
      </c>
      <c r="E19" s="65">
        <v>143</v>
      </c>
      <c r="F19" s="65">
        <v>0.34</v>
      </c>
      <c r="G19" s="65">
        <v>1.6</v>
      </c>
      <c r="H19" s="64">
        <v>224</v>
      </c>
      <c r="I19" s="64">
        <v>180</v>
      </c>
      <c r="J19" s="64">
        <v>86</v>
      </c>
      <c r="K19" s="64">
        <v>9</v>
      </c>
      <c r="L19" s="66"/>
      <c r="M19" s="66" t="s">
        <v>138</v>
      </c>
      <c r="N19" s="67">
        <v>95.9</v>
      </c>
      <c r="O19" s="67">
        <v>1.1000000000000001</v>
      </c>
      <c r="P19" s="67">
        <v>3</v>
      </c>
    </row>
    <row r="20" spans="1:16" ht="15" customHeight="1" x14ac:dyDescent="0.25">
      <c r="A20" s="62" t="s">
        <v>10</v>
      </c>
      <c r="B20" s="63" t="s">
        <v>46</v>
      </c>
      <c r="C20" s="64">
        <v>29819</v>
      </c>
      <c r="D20" s="65">
        <v>7.02</v>
      </c>
      <c r="E20" s="65">
        <v>64</v>
      </c>
      <c r="F20" s="65">
        <v>0.25</v>
      </c>
      <c r="G20" s="65">
        <v>4.3</v>
      </c>
      <c r="H20" s="64">
        <v>209</v>
      </c>
      <c r="I20" s="64">
        <v>172</v>
      </c>
      <c r="J20" s="64">
        <v>121</v>
      </c>
      <c r="K20" s="64">
        <v>7</v>
      </c>
      <c r="L20" s="66"/>
      <c r="M20" s="66" t="s">
        <v>138</v>
      </c>
      <c r="N20" s="67">
        <v>90.4</v>
      </c>
      <c r="O20" s="67">
        <v>6</v>
      </c>
      <c r="P20" s="67">
        <v>3.7</v>
      </c>
    </row>
    <row r="21" spans="1:16" ht="15" customHeight="1" x14ac:dyDescent="0.25">
      <c r="A21" s="62" t="s">
        <v>11</v>
      </c>
      <c r="B21" s="63" t="s">
        <v>41</v>
      </c>
      <c r="C21" s="64">
        <v>29820</v>
      </c>
      <c r="D21" s="65">
        <v>6.25</v>
      </c>
      <c r="E21" s="65">
        <v>88</v>
      </c>
      <c r="F21" s="65">
        <v>0.48</v>
      </c>
      <c r="G21" s="65">
        <v>1.4</v>
      </c>
      <c r="H21" s="64">
        <v>237</v>
      </c>
      <c r="I21" s="64">
        <v>184</v>
      </c>
      <c r="J21" s="64">
        <v>93</v>
      </c>
      <c r="K21" s="64">
        <v>11</v>
      </c>
      <c r="L21" s="66"/>
      <c r="M21" s="66" t="s">
        <v>138</v>
      </c>
      <c r="N21" s="67">
        <v>91.8</v>
      </c>
      <c r="O21" s="67">
        <v>4.4000000000000004</v>
      </c>
      <c r="P21" s="67">
        <v>3.7</v>
      </c>
    </row>
    <row r="22" spans="1:16" ht="15" customHeight="1" x14ac:dyDescent="0.25">
      <c r="A22" s="62" t="s">
        <v>12</v>
      </c>
      <c r="B22" s="63" t="s">
        <v>41</v>
      </c>
      <c r="C22" s="64">
        <v>29821</v>
      </c>
      <c r="D22" s="65">
        <v>7.23</v>
      </c>
      <c r="E22" s="65">
        <v>85</v>
      </c>
      <c r="F22" s="65">
        <v>0.79</v>
      </c>
      <c r="G22" s="65">
        <v>4.8</v>
      </c>
      <c r="H22" s="64">
        <v>308</v>
      </c>
      <c r="I22" s="64">
        <v>371</v>
      </c>
      <c r="J22" s="64">
        <v>76</v>
      </c>
      <c r="K22" s="64">
        <v>11</v>
      </c>
      <c r="L22" s="66"/>
      <c r="M22" s="66" t="s">
        <v>138</v>
      </c>
      <c r="N22" s="67">
        <v>91.2</v>
      </c>
      <c r="O22" s="67">
        <v>5.7</v>
      </c>
      <c r="P22" s="67">
        <v>3.1</v>
      </c>
    </row>
    <row r="23" spans="1:16" ht="15" customHeight="1" x14ac:dyDescent="0.25">
      <c r="A23" s="62" t="s">
        <v>12</v>
      </c>
      <c r="B23" s="63" t="s">
        <v>42</v>
      </c>
      <c r="C23" s="64">
        <v>29822</v>
      </c>
      <c r="D23" s="65">
        <v>7.39</v>
      </c>
      <c r="E23" s="65">
        <v>78</v>
      </c>
      <c r="F23" s="65">
        <v>0.24</v>
      </c>
      <c r="G23" s="65">
        <v>0.5</v>
      </c>
      <c r="H23" s="64">
        <v>408</v>
      </c>
      <c r="I23" s="64">
        <v>674</v>
      </c>
      <c r="J23" s="64">
        <v>80</v>
      </c>
      <c r="K23" s="64">
        <v>18</v>
      </c>
      <c r="L23" s="66"/>
      <c r="M23" s="66" t="s">
        <v>146</v>
      </c>
      <c r="N23" s="67">
        <v>81.900000000000006</v>
      </c>
      <c r="O23" s="67">
        <v>11</v>
      </c>
      <c r="P23" s="67">
        <v>7.1</v>
      </c>
    </row>
    <row r="24" spans="1:16" ht="15" customHeight="1" x14ac:dyDescent="0.25">
      <c r="A24" s="62" t="s">
        <v>13</v>
      </c>
      <c r="B24" s="63" t="s">
        <v>41</v>
      </c>
      <c r="C24" s="64">
        <v>29823</v>
      </c>
      <c r="D24" s="65">
        <v>7.98</v>
      </c>
      <c r="E24" s="65">
        <v>140</v>
      </c>
      <c r="F24" s="65">
        <v>0.77</v>
      </c>
      <c r="G24" s="65">
        <v>7.2</v>
      </c>
      <c r="H24" s="64">
        <v>377</v>
      </c>
      <c r="I24" s="64">
        <v>1040.7</v>
      </c>
      <c r="J24" s="64">
        <v>89</v>
      </c>
      <c r="K24" s="64">
        <v>17</v>
      </c>
      <c r="L24" s="66"/>
      <c r="M24" s="66" t="s">
        <v>138</v>
      </c>
      <c r="N24" s="67">
        <v>91.9</v>
      </c>
      <c r="O24" s="67">
        <v>6.4</v>
      </c>
      <c r="P24" s="67">
        <v>1.7</v>
      </c>
    </row>
    <row r="25" spans="1:16" ht="15" customHeight="1" x14ac:dyDescent="0.25">
      <c r="A25" s="62" t="s">
        <v>13</v>
      </c>
      <c r="B25" s="63" t="s">
        <v>42</v>
      </c>
      <c r="C25" s="64">
        <v>29824</v>
      </c>
      <c r="D25" s="65">
        <v>8.08</v>
      </c>
      <c r="E25" s="65">
        <v>77</v>
      </c>
      <c r="F25" s="65">
        <v>0.46</v>
      </c>
      <c r="G25" s="65">
        <v>0.5</v>
      </c>
      <c r="H25" s="64">
        <v>382</v>
      </c>
      <c r="I25" s="64">
        <v>575</v>
      </c>
      <c r="J25" s="64">
        <v>87</v>
      </c>
      <c r="K25" s="64">
        <v>15</v>
      </c>
      <c r="L25" s="66"/>
      <c r="M25" s="66" t="s">
        <v>138</v>
      </c>
      <c r="N25" s="67">
        <v>91.1</v>
      </c>
      <c r="O25" s="67">
        <v>6.3</v>
      </c>
      <c r="P25" s="67">
        <v>2.5</v>
      </c>
    </row>
    <row r="26" spans="1:16" ht="15" customHeight="1" x14ac:dyDescent="0.25">
      <c r="A26" s="62" t="s">
        <v>14</v>
      </c>
      <c r="B26" s="63" t="s">
        <v>41</v>
      </c>
      <c r="C26" s="64">
        <v>29825</v>
      </c>
      <c r="D26" s="65">
        <v>7.25</v>
      </c>
      <c r="E26" s="65">
        <v>74</v>
      </c>
      <c r="F26" s="65">
        <v>0.74</v>
      </c>
      <c r="G26" s="65">
        <v>6</v>
      </c>
      <c r="H26" s="64">
        <v>494</v>
      </c>
      <c r="I26" s="64">
        <v>410</v>
      </c>
      <c r="J26" s="64">
        <v>166</v>
      </c>
      <c r="K26" s="64">
        <v>24</v>
      </c>
      <c r="L26" s="66"/>
      <c r="M26" s="66" t="s">
        <v>138</v>
      </c>
      <c r="N26" s="67">
        <v>88.6</v>
      </c>
      <c r="O26" s="67">
        <v>8.3000000000000007</v>
      </c>
      <c r="P26" s="67">
        <v>3.1</v>
      </c>
    </row>
    <row r="27" spans="1:16" ht="15" customHeight="1" x14ac:dyDescent="0.25">
      <c r="A27" s="62" t="s">
        <v>14</v>
      </c>
      <c r="B27" s="63" t="s">
        <v>42</v>
      </c>
      <c r="C27" s="64">
        <v>29826</v>
      </c>
      <c r="D27" s="65">
        <v>7.64</v>
      </c>
      <c r="E27" s="65">
        <v>73</v>
      </c>
      <c r="F27" s="65">
        <v>0.37</v>
      </c>
      <c r="G27" s="65">
        <v>0.3</v>
      </c>
      <c r="H27" s="64">
        <v>479</v>
      </c>
      <c r="I27" s="64">
        <v>509</v>
      </c>
      <c r="J27" s="64">
        <v>187</v>
      </c>
      <c r="K27" s="64">
        <v>14</v>
      </c>
      <c r="L27" s="66"/>
      <c r="M27" s="66" t="s">
        <v>147</v>
      </c>
      <c r="N27" s="67">
        <v>51.9</v>
      </c>
      <c r="O27" s="67">
        <v>43.5</v>
      </c>
      <c r="P27" s="67">
        <v>4.5999999999999996</v>
      </c>
    </row>
    <row r="28" spans="1:16" ht="15" customHeight="1" x14ac:dyDescent="0.25">
      <c r="A28" s="62" t="s">
        <v>14</v>
      </c>
      <c r="B28" s="63" t="s">
        <v>42</v>
      </c>
      <c r="C28" s="64">
        <v>29828</v>
      </c>
      <c r="D28" s="65">
        <v>7.45</v>
      </c>
      <c r="E28" s="65">
        <v>162</v>
      </c>
      <c r="F28" s="65">
        <v>0.28999999999999998</v>
      </c>
      <c r="G28" s="65">
        <v>0.3</v>
      </c>
      <c r="H28" s="64">
        <v>610</v>
      </c>
      <c r="I28" s="64">
        <v>642</v>
      </c>
      <c r="J28" s="64">
        <v>169.8</v>
      </c>
      <c r="K28" s="64">
        <v>50</v>
      </c>
      <c r="L28" s="66"/>
      <c r="M28" s="66" t="s">
        <v>146</v>
      </c>
      <c r="N28" s="67">
        <v>86.5</v>
      </c>
      <c r="O28" s="67">
        <v>8.4</v>
      </c>
      <c r="P28" s="67">
        <v>5.2</v>
      </c>
    </row>
    <row r="29" spans="1:16" ht="15" customHeight="1" x14ac:dyDescent="0.25">
      <c r="A29" s="62" t="s">
        <v>15</v>
      </c>
      <c r="B29" s="63" t="s">
        <v>41</v>
      </c>
      <c r="C29" s="64">
        <v>29827</v>
      </c>
      <c r="D29" s="65">
        <v>7.32</v>
      </c>
      <c r="E29" s="65">
        <v>64</v>
      </c>
      <c r="F29" s="65">
        <v>0.57999999999999996</v>
      </c>
      <c r="G29" s="65">
        <v>4</v>
      </c>
      <c r="H29" s="64">
        <v>382</v>
      </c>
      <c r="I29" s="64">
        <v>382</v>
      </c>
      <c r="J29" s="64">
        <v>173</v>
      </c>
      <c r="K29" s="64">
        <v>17</v>
      </c>
      <c r="L29" s="66"/>
      <c r="M29" s="66" t="s">
        <v>138</v>
      </c>
      <c r="N29" s="67">
        <v>87.9</v>
      </c>
      <c r="O29" s="67">
        <v>9.4</v>
      </c>
      <c r="P29" s="67">
        <v>2.8</v>
      </c>
    </row>
    <row r="30" spans="1:16" ht="15" customHeight="1" x14ac:dyDescent="0.25">
      <c r="A30" s="62" t="s">
        <v>16</v>
      </c>
      <c r="B30" s="63" t="s">
        <v>41</v>
      </c>
      <c r="C30" s="64">
        <v>29829</v>
      </c>
      <c r="D30" s="65">
        <v>6.81</v>
      </c>
      <c r="E30" s="65">
        <v>59</v>
      </c>
      <c r="F30" s="65">
        <v>0.59</v>
      </c>
      <c r="G30" s="65">
        <v>5.7</v>
      </c>
      <c r="H30" s="64">
        <v>260</v>
      </c>
      <c r="I30" s="64">
        <v>201</v>
      </c>
      <c r="J30" s="64">
        <v>84</v>
      </c>
      <c r="K30" s="64">
        <v>13</v>
      </c>
      <c r="L30" s="66"/>
      <c r="M30" s="66" t="s">
        <v>138</v>
      </c>
      <c r="N30" s="67">
        <v>89.4</v>
      </c>
      <c r="O30" s="67">
        <v>7</v>
      </c>
      <c r="P30" s="67">
        <v>3.6</v>
      </c>
    </row>
    <row r="31" spans="1:16" ht="15" customHeight="1" x14ac:dyDescent="0.25">
      <c r="A31" s="62" t="s">
        <v>16</v>
      </c>
      <c r="B31" s="63" t="s">
        <v>42</v>
      </c>
      <c r="C31" s="64">
        <v>29830</v>
      </c>
      <c r="D31" s="65">
        <v>7.02</v>
      </c>
      <c r="E31" s="65">
        <v>61</v>
      </c>
      <c r="F31" s="65">
        <v>0.34</v>
      </c>
      <c r="G31" s="65">
        <v>0</v>
      </c>
      <c r="H31" s="64">
        <v>456</v>
      </c>
      <c r="I31" s="64">
        <v>347</v>
      </c>
      <c r="J31" s="64">
        <v>143</v>
      </c>
      <c r="K31" s="64">
        <v>19</v>
      </c>
      <c r="L31" s="66"/>
      <c r="M31" s="66" t="s">
        <v>138</v>
      </c>
      <c r="N31" s="67">
        <v>89.2</v>
      </c>
      <c r="O31" s="67">
        <v>7.4</v>
      </c>
      <c r="P31" s="67">
        <v>3.4</v>
      </c>
    </row>
    <row r="32" spans="1:16" ht="15" customHeight="1" x14ac:dyDescent="0.25">
      <c r="A32" s="62" t="s">
        <v>17</v>
      </c>
      <c r="B32" s="63" t="s">
        <v>41</v>
      </c>
      <c r="C32" s="64">
        <v>29831</v>
      </c>
      <c r="D32" s="65">
        <v>6.73</v>
      </c>
      <c r="E32" s="65">
        <v>67</v>
      </c>
      <c r="F32" s="65">
        <v>0.56000000000000005</v>
      </c>
      <c r="G32" s="65">
        <v>0</v>
      </c>
      <c r="H32" s="64">
        <v>299.5</v>
      </c>
      <c r="I32" s="64">
        <v>184</v>
      </c>
      <c r="J32" s="64">
        <v>80</v>
      </c>
      <c r="K32" s="64">
        <v>14</v>
      </c>
      <c r="L32" s="66"/>
      <c r="M32" s="66" t="s">
        <v>146</v>
      </c>
      <c r="N32" s="67">
        <v>85.7</v>
      </c>
      <c r="O32" s="67">
        <v>8.1</v>
      </c>
      <c r="P32" s="67">
        <v>6.2</v>
      </c>
    </row>
    <row r="33" spans="1:16" ht="15" customHeight="1" x14ac:dyDescent="0.25">
      <c r="A33" s="62" t="s">
        <v>17</v>
      </c>
      <c r="B33" s="63" t="s">
        <v>42</v>
      </c>
      <c r="C33" s="64">
        <v>29832</v>
      </c>
      <c r="D33" s="65">
        <v>6.91</v>
      </c>
      <c r="E33" s="65">
        <v>53</v>
      </c>
      <c r="F33" s="65">
        <v>0.39</v>
      </c>
      <c r="G33" s="65">
        <v>0</v>
      </c>
      <c r="H33" s="64">
        <v>365</v>
      </c>
      <c r="I33" s="64">
        <v>221</v>
      </c>
      <c r="J33" s="64">
        <v>101</v>
      </c>
      <c r="K33" s="64">
        <v>11</v>
      </c>
      <c r="L33" s="66"/>
      <c r="M33" s="66" t="s">
        <v>138</v>
      </c>
      <c r="N33" s="67">
        <v>88.2</v>
      </c>
      <c r="O33" s="67">
        <v>6.5</v>
      </c>
      <c r="P33" s="67">
        <v>5.3</v>
      </c>
    </row>
    <row r="34" spans="1:16" ht="15" customHeight="1" x14ac:dyDescent="0.25">
      <c r="A34" s="62" t="s">
        <v>18</v>
      </c>
      <c r="B34" s="63" t="s">
        <v>41</v>
      </c>
      <c r="C34" s="64">
        <v>29833</v>
      </c>
      <c r="D34" s="65">
        <v>7.24</v>
      </c>
      <c r="E34" s="65">
        <v>69</v>
      </c>
      <c r="F34" s="65">
        <v>0.73</v>
      </c>
      <c r="G34" s="65">
        <v>0</v>
      </c>
      <c r="H34" s="64">
        <v>442</v>
      </c>
      <c r="I34" s="64">
        <v>363</v>
      </c>
      <c r="J34" s="64">
        <v>127</v>
      </c>
      <c r="K34" s="64">
        <v>23</v>
      </c>
      <c r="L34" s="66"/>
      <c r="M34" s="66" t="s">
        <v>138</v>
      </c>
      <c r="N34" s="67">
        <v>88.5</v>
      </c>
      <c r="O34" s="67">
        <v>8.6</v>
      </c>
      <c r="P34" s="67">
        <v>2.9</v>
      </c>
    </row>
    <row r="35" spans="1:16" ht="15" customHeight="1" x14ac:dyDescent="0.25">
      <c r="A35" s="62" t="s">
        <v>18</v>
      </c>
      <c r="B35" s="63" t="s">
        <v>42</v>
      </c>
      <c r="C35" s="64">
        <v>29834</v>
      </c>
      <c r="D35" s="65">
        <v>6.88</v>
      </c>
      <c r="E35" s="65">
        <v>146</v>
      </c>
      <c r="F35" s="65">
        <v>0.27</v>
      </c>
      <c r="G35" s="65">
        <v>0.9</v>
      </c>
      <c r="H35" s="64">
        <v>373</v>
      </c>
      <c r="I35" s="64">
        <v>318</v>
      </c>
      <c r="J35" s="64">
        <v>141</v>
      </c>
      <c r="K35" s="64">
        <v>54</v>
      </c>
      <c r="L35" s="66"/>
      <c r="M35" s="66" t="s">
        <v>146</v>
      </c>
      <c r="N35" s="67">
        <v>87.2</v>
      </c>
      <c r="O35" s="67">
        <v>7.4</v>
      </c>
      <c r="P35" s="67">
        <v>5.5</v>
      </c>
    </row>
    <row r="36" spans="1:16" ht="15" customHeight="1" x14ac:dyDescent="0.25">
      <c r="A36" s="62" t="s">
        <v>19</v>
      </c>
      <c r="B36" s="63" t="s">
        <v>41</v>
      </c>
      <c r="C36" s="64">
        <v>29835</v>
      </c>
      <c r="D36" s="65">
        <v>6.9</v>
      </c>
      <c r="E36" s="65">
        <v>62</v>
      </c>
      <c r="F36" s="65">
        <v>0.43</v>
      </c>
      <c r="G36" s="65">
        <v>3.1</v>
      </c>
      <c r="H36" s="64">
        <v>275</v>
      </c>
      <c r="I36" s="64">
        <v>167</v>
      </c>
      <c r="J36" s="64">
        <v>78</v>
      </c>
      <c r="K36" s="64">
        <v>20</v>
      </c>
      <c r="L36" s="66"/>
      <c r="M36" s="66" t="s">
        <v>138</v>
      </c>
      <c r="N36" s="67">
        <v>94.7</v>
      </c>
      <c r="O36" s="67">
        <v>2</v>
      </c>
      <c r="P36" s="67">
        <v>3.2</v>
      </c>
    </row>
    <row r="37" spans="1:16" ht="15" customHeight="1" x14ac:dyDescent="0.25">
      <c r="A37" s="62" t="s">
        <v>19</v>
      </c>
      <c r="B37" s="63" t="s">
        <v>42</v>
      </c>
      <c r="C37" s="64">
        <v>29836</v>
      </c>
      <c r="D37" s="65">
        <v>6.97</v>
      </c>
      <c r="E37" s="65">
        <v>70</v>
      </c>
      <c r="F37" s="65">
        <v>0.3</v>
      </c>
      <c r="G37" s="65">
        <v>0.9</v>
      </c>
      <c r="H37" s="64">
        <v>328</v>
      </c>
      <c r="I37" s="64">
        <v>181</v>
      </c>
      <c r="J37" s="64">
        <v>96</v>
      </c>
      <c r="K37" s="64">
        <v>17</v>
      </c>
      <c r="L37" s="66"/>
      <c r="M37" s="66" t="s">
        <v>138</v>
      </c>
      <c r="N37" s="67">
        <v>93</v>
      </c>
      <c r="O37" s="67">
        <v>2.2999999999999998</v>
      </c>
      <c r="P37" s="67">
        <v>4.7</v>
      </c>
    </row>
    <row r="38" spans="1:16" ht="15" customHeight="1" x14ac:dyDescent="0.25">
      <c r="A38" s="62" t="s">
        <v>20</v>
      </c>
      <c r="B38" s="63" t="s">
        <v>41</v>
      </c>
      <c r="C38" s="64">
        <v>29837</v>
      </c>
      <c r="D38" s="65">
        <v>6.97</v>
      </c>
      <c r="E38" s="65">
        <v>88</v>
      </c>
      <c r="F38" s="65">
        <v>0.34</v>
      </c>
      <c r="G38" s="65">
        <v>3.5</v>
      </c>
      <c r="H38" s="64">
        <v>323</v>
      </c>
      <c r="I38" s="64">
        <v>145</v>
      </c>
      <c r="J38" s="64">
        <v>86</v>
      </c>
      <c r="K38" s="64">
        <v>18</v>
      </c>
      <c r="L38" s="66"/>
      <c r="M38" s="66" t="s">
        <v>138</v>
      </c>
      <c r="N38" s="67">
        <v>95.1</v>
      </c>
      <c r="O38" s="67">
        <v>2.1</v>
      </c>
      <c r="P38" s="67">
        <v>2.9</v>
      </c>
    </row>
    <row r="39" spans="1:16" ht="15" customHeight="1" x14ac:dyDescent="0.25">
      <c r="A39" s="62" t="s">
        <v>20</v>
      </c>
      <c r="B39" s="63" t="s">
        <v>42</v>
      </c>
      <c r="C39" s="64">
        <v>29838</v>
      </c>
      <c r="D39" s="65">
        <v>6.54</v>
      </c>
      <c r="E39" s="65">
        <v>45</v>
      </c>
      <c r="F39" s="65">
        <v>0.31</v>
      </c>
      <c r="G39" s="65">
        <v>0.6</v>
      </c>
      <c r="H39" s="64">
        <v>243</v>
      </c>
      <c r="I39" s="64">
        <v>144</v>
      </c>
      <c r="J39" s="64">
        <v>82</v>
      </c>
      <c r="K39" s="64">
        <v>25</v>
      </c>
      <c r="L39" s="66"/>
      <c r="M39" s="66" t="s">
        <v>138</v>
      </c>
      <c r="N39" s="67">
        <v>92.6</v>
      </c>
      <c r="O39" s="67">
        <v>3.6</v>
      </c>
      <c r="P39" s="67">
        <v>3.8</v>
      </c>
    </row>
    <row r="40" spans="1:16" ht="15" customHeight="1" x14ac:dyDescent="0.25">
      <c r="A40" s="62" t="s">
        <v>21</v>
      </c>
      <c r="B40" s="63" t="s">
        <v>41</v>
      </c>
      <c r="C40" s="64">
        <v>29839</v>
      </c>
      <c r="D40" s="65">
        <v>7.5</v>
      </c>
      <c r="E40" s="65">
        <v>105</v>
      </c>
      <c r="F40" s="65">
        <v>0.65</v>
      </c>
      <c r="G40" s="65">
        <v>4</v>
      </c>
      <c r="H40" s="64">
        <v>359</v>
      </c>
      <c r="I40" s="64">
        <v>335</v>
      </c>
      <c r="J40" s="64">
        <v>136</v>
      </c>
      <c r="K40" s="64">
        <v>25</v>
      </c>
      <c r="L40" s="66"/>
      <c r="M40" s="66" t="s">
        <v>138</v>
      </c>
      <c r="N40" s="67">
        <v>94.4</v>
      </c>
      <c r="O40" s="67">
        <v>3.8</v>
      </c>
      <c r="P40" s="67">
        <v>1.8</v>
      </c>
    </row>
    <row r="41" spans="1:16" ht="15" customHeight="1" x14ac:dyDescent="0.25">
      <c r="A41" s="62" t="s">
        <v>21</v>
      </c>
      <c r="B41" s="63" t="s">
        <v>42</v>
      </c>
      <c r="C41" s="64">
        <v>29840</v>
      </c>
      <c r="D41" s="65">
        <v>7.41</v>
      </c>
      <c r="E41" s="65">
        <v>68</v>
      </c>
      <c r="F41" s="65">
        <v>0.36</v>
      </c>
      <c r="G41" s="65">
        <v>0.7</v>
      </c>
      <c r="H41" s="64">
        <v>394</v>
      </c>
      <c r="I41" s="64">
        <v>236</v>
      </c>
      <c r="J41" s="64">
        <v>178</v>
      </c>
      <c r="K41" s="64">
        <v>28</v>
      </c>
      <c r="L41" s="66"/>
      <c r="M41" s="66" t="s">
        <v>138</v>
      </c>
      <c r="N41" s="67">
        <v>91.8</v>
      </c>
      <c r="O41" s="67">
        <v>3.5</v>
      </c>
      <c r="P41" s="67">
        <v>4.7</v>
      </c>
    </row>
    <row r="42" spans="1:16" ht="15" customHeight="1" x14ac:dyDescent="0.25">
      <c r="A42" s="62" t="s">
        <v>22</v>
      </c>
      <c r="B42" s="63" t="s">
        <v>41</v>
      </c>
      <c r="C42" s="64">
        <v>29841</v>
      </c>
      <c r="D42" s="65">
        <v>7.49</v>
      </c>
      <c r="E42" s="65">
        <v>84</v>
      </c>
      <c r="F42" s="65">
        <v>0.48</v>
      </c>
      <c r="G42" s="65">
        <v>3.3</v>
      </c>
      <c r="H42" s="64">
        <v>345</v>
      </c>
      <c r="I42" s="64">
        <v>258</v>
      </c>
      <c r="J42" s="64">
        <v>126</v>
      </c>
      <c r="K42" s="64">
        <v>31</v>
      </c>
      <c r="L42" s="66"/>
      <c r="M42" s="66" t="s">
        <v>138</v>
      </c>
      <c r="N42" s="67">
        <v>94.4</v>
      </c>
      <c r="O42" s="67">
        <v>2.7</v>
      </c>
      <c r="P42" s="67">
        <v>2.9</v>
      </c>
    </row>
    <row r="43" spans="1:16" ht="15" customHeight="1" x14ac:dyDescent="0.25">
      <c r="A43" s="62" t="s">
        <v>22</v>
      </c>
      <c r="B43" s="63" t="s">
        <v>42</v>
      </c>
      <c r="C43" s="64">
        <v>29842</v>
      </c>
      <c r="D43" s="65">
        <v>7.15</v>
      </c>
      <c r="E43" s="65">
        <v>70</v>
      </c>
      <c r="F43" s="65">
        <v>0.21</v>
      </c>
      <c r="G43" s="65">
        <v>1.1000000000000001</v>
      </c>
      <c r="H43" s="64">
        <v>347</v>
      </c>
      <c r="I43" s="64">
        <v>257</v>
      </c>
      <c r="J43" s="64">
        <v>156</v>
      </c>
      <c r="K43" s="64">
        <v>25</v>
      </c>
      <c r="L43" s="66"/>
      <c r="M43" s="66" t="s">
        <v>138</v>
      </c>
      <c r="N43" s="67">
        <v>92.2</v>
      </c>
      <c r="O43" s="67">
        <v>3.8</v>
      </c>
      <c r="P43" s="67">
        <v>4</v>
      </c>
    </row>
    <row r="44" spans="1:16" ht="15" customHeight="1" x14ac:dyDescent="0.25">
      <c r="A44" s="62" t="s">
        <v>23</v>
      </c>
      <c r="B44" s="63" t="s">
        <v>41</v>
      </c>
      <c r="C44" s="64">
        <v>29843</v>
      </c>
      <c r="D44" s="65">
        <v>7.06</v>
      </c>
      <c r="E44" s="65">
        <v>65</v>
      </c>
      <c r="F44" s="65">
        <v>0.39</v>
      </c>
      <c r="G44" s="65">
        <v>3.1</v>
      </c>
      <c r="H44" s="64">
        <v>301</v>
      </c>
      <c r="I44" s="64">
        <v>159</v>
      </c>
      <c r="J44" s="64">
        <v>102</v>
      </c>
      <c r="K44" s="64">
        <v>10</v>
      </c>
      <c r="L44" s="66"/>
      <c r="M44" s="66" t="s">
        <v>138</v>
      </c>
      <c r="N44" s="67">
        <v>95</v>
      </c>
      <c r="O44" s="67">
        <v>2.2999999999999998</v>
      </c>
      <c r="P44" s="67">
        <v>2.7</v>
      </c>
    </row>
    <row r="45" spans="1:16" ht="15" customHeight="1" x14ac:dyDescent="0.25">
      <c r="A45" s="62" t="s">
        <v>23</v>
      </c>
      <c r="B45" s="63" t="s">
        <v>42</v>
      </c>
      <c r="C45" s="64">
        <v>29844</v>
      </c>
      <c r="D45" s="65">
        <v>7.05</v>
      </c>
      <c r="E45" s="65">
        <v>69</v>
      </c>
      <c r="F45" s="65">
        <v>0.3</v>
      </c>
      <c r="G45" s="65">
        <v>1.1000000000000001</v>
      </c>
      <c r="H45" s="64">
        <v>407</v>
      </c>
      <c r="I45" s="64">
        <v>269</v>
      </c>
      <c r="J45" s="64">
        <v>141</v>
      </c>
      <c r="K45" s="64">
        <v>14</v>
      </c>
      <c r="L45" s="66"/>
      <c r="M45" s="66" t="s">
        <v>138</v>
      </c>
      <c r="N45" s="67">
        <v>92.3</v>
      </c>
      <c r="O45" s="67">
        <v>3.2</v>
      </c>
      <c r="P45" s="67">
        <v>4.5</v>
      </c>
    </row>
    <row r="46" spans="1:16" ht="15" customHeight="1" x14ac:dyDescent="0.25">
      <c r="A46" s="62" t="s">
        <v>24</v>
      </c>
      <c r="B46" s="63" t="s">
        <v>41</v>
      </c>
      <c r="C46" s="64">
        <v>29845</v>
      </c>
      <c r="D46" s="65">
        <v>6.47</v>
      </c>
      <c r="E46" s="65">
        <v>59</v>
      </c>
      <c r="F46" s="65">
        <v>0.39</v>
      </c>
      <c r="G46" s="65">
        <v>3.3</v>
      </c>
      <c r="H46" s="64">
        <v>156</v>
      </c>
      <c r="I46" s="64">
        <v>149</v>
      </c>
      <c r="J46" s="64">
        <v>34</v>
      </c>
      <c r="K46" s="64">
        <v>72</v>
      </c>
      <c r="L46" s="66"/>
      <c r="M46" s="66" t="s">
        <v>138</v>
      </c>
      <c r="N46" s="67">
        <v>98.6</v>
      </c>
      <c r="O46" s="67">
        <v>1</v>
      </c>
      <c r="P46" s="67">
        <v>0.4</v>
      </c>
    </row>
    <row r="47" spans="1:16" ht="15" customHeight="1" x14ac:dyDescent="0.25">
      <c r="A47" s="62" t="s">
        <v>24</v>
      </c>
      <c r="B47" s="63" t="s">
        <v>42</v>
      </c>
      <c r="C47" s="64">
        <v>29846</v>
      </c>
      <c r="D47" s="65">
        <v>6.21</v>
      </c>
      <c r="E47" s="65">
        <v>42</v>
      </c>
      <c r="F47" s="65">
        <v>0.26</v>
      </c>
      <c r="G47" s="65">
        <v>3.1</v>
      </c>
      <c r="H47" s="64">
        <v>94</v>
      </c>
      <c r="I47" s="64">
        <v>102</v>
      </c>
      <c r="J47" s="64">
        <v>27</v>
      </c>
      <c r="K47" s="64">
        <v>16</v>
      </c>
      <c r="L47" s="66"/>
      <c r="M47" s="66" t="s">
        <v>138</v>
      </c>
      <c r="N47" s="67">
        <v>94.1</v>
      </c>
      <c r="O47" s="67">
        <v>2.2000000000000002</v>
      </c>
      <c r="P47" s="67">
        <v>3.7</v>
      </c>
    </row>
    <row r="48" spans="1:16" ht="15" customHeight="1" x14ac:dyDescent="0.25">
      <c r="A48" s="62" t="s">
        <v>25</v>
      </c>
      <c r="B48" s="63" t="s">
        <v>41</v>
      </c>
      <c r="C48" s="64">
        <v>29847</v>
      </c>
      <c r="D48" s="65">
        <v>6.14</v>
      </c>
      <c r="E48" s="65">
        <v>42</v>
      </c>
      <c r="F48" s="65">
        <v>0.24</v>
      </c>
      <c r="G48" s="65">
        <v>4.7</v>
      </c>
      <c r="H48" s="64">
        <v>74</v>
      </c>
      <c r="I48" s="64">
        <v>58</v>
      </c>
      <c r="J48" s="64">
        <v>19</v>
      </c>
      <c r="K48" s="64">
        <v>23</v>
      </c>
      <c r="L48" s="66"/>
      <c r="M48" s="66" t="s">
        <v>138</v>
      </c>
      <c r="N48" s="67">
        <v>96.6</v>
      </c>
      <c r="O48" s="67">
        <v>1.1000000000000001</v>
      </c>
      <c r="P48" s="67">
        <v>2.4</v>
      </c>
    </row>
    <row r="49" spans="1:18" ht="15" customHeight="1" x14ac:dyDescent="0.25">
      <c r="A49" s="62" t="s">
        <v>25</v>
      </c>
      <c r="B49" s="63" t="s">
        <v>42</v>
      </c>
      <c r="C49" s="64">
        <v>29848</v>
      </c>
      <c r="D49" s="65">
        <v>5.93</v>
      </c>
      <c r="E49" s="65">
        <v>34</v>
      </c>
      <c r="F49" s="65">
        <v>0.2</v>
      </c>
      <c r="G49" s="65">
        <v>2.2000000000000002</v>
      </c>
      <c r="H49" s="64">
        <v>105</v>
      </c>
      <c r="I49" s="64">
        <v>112</v>
      </c>
      <c r="J49" s="64">
        <v>30</v>
      </c>
      <c r="K49" s="64">
        <v>22</v>
      </c>
      <c r="L49" s="66"/>
      <c r="M49" s="66" t="s">
        <v>138</v>
      </c>
      <c r="N49" s="67">
        <v>94.8</v>
      </c>
      <c r="O49" s="67">
        <v>2</v>
      </c>
      <c r="P49" s="67">
        <v>3.2</v>
      </c>
    </row>
    <row r="50" spans="1:18" ht="15" customHeight="1" x14ac:dyDescent="0.25">
      <c r="A50" s="62" t="s">
        <v>26</v>
      </c>
      <c r="B50" s="63" t="s">
        <v>41</v>
      </c>
      <c r="C50" s="64">
        <v>29849</v>
      </c>
      <c r="D50" s="65">
        <v>6.53</v>
      </c>
      <c r="E50" s="65">
        <v>63</v>
      </c>
      <c r="F50" s="65">
        <v>0.56000000000000005</v>
      </c>
      <c r="G50" s="65">
        <v>6.6</v>
      </c>
      <c r="H50" s="64">
        <v>178</v>
      </c>
      <c r="I50" s="64">
        <v>190</v>
      </c>
      <c r="J50" s="64">
        <v>49</v>
      </c>
      <c r="K50" s="64">
        <v>19</v>
      </c>
      <c r="L50" s="66"/>
      <c r="M50" s="66" t="s">
        <v>138</v>
      </c>
      <c r="N50" s="67">
        <v>95.1</v>
      </c>
      <c r="O50" s="67">
        <v>2.6</v>
      </c>
      <c r="P50" s="67">
        <v>2.2999999999999998</v>
      </c>
    </row>
    <row r="51" spans="1:18" ht="15" customHeight="1" x14ac:dyDescent="0.25">
      <c r="A51" s="62" t="s">
        <v>26</v>
      </c>
      <c r="B51" s="63" t="s">
        <v>42</v>
      </c>
      <c r="C51" s="64">
        <v>29850</v>
      </c>
      <c r="D51" s="65">
        <v>6.06</v>
      </c>
      <c r="E51" s="65">
        <v>43</v>
      </c>
      <c r="F51" s="65">
        <v>0.27</v>
      </c>
      <c r="G51" s="65">
        <v>2.9</v>
      </c>
      <c r="H51" s="64">
        <v>133</v>
      </c>
      <c r="I51" s="64">
        <v>95</v>
      </c>
      <c r="J51" s="64">
        <v>33</v>
      </c>
      <c r="K51" s="64">
        <v>26</v>
      </c>
      <c r="L51" s="66"/>
      <c r="M51" s="66" t="s">
        <v>138</v>
      </c>
      <c r="N51" s="67">
        <v>94.6</v>
      </c>
      <c r="O51" s="67">
        <v>2.1</v>
      </c>
      <c r="P51" s="67">
        <v>3.2</v>
      </c>
    </row>
    <row r="52" spans="1:18" ht="15" customHeight="1" x14ac:dyDescent="0.25">
      <c r="A52" s="62" t="s">
        <v>27</v>
      </c>
      <c r="B52" s="63" t="s">
        <v>41</v>
      </c>
      <c r="C52" s="64">
        <v>29851</v>
      </c>
      <c r="D52" s="65">
        <v>6.47</v>
      </c>
      <c r="E52" s="65">
        <v>68</v>
      </c>
      <c r="F52" s="65">
        <v>0.42</v>
      </c>
      <c r="G52" s="65">
        <v>4.3</v>
      </c>
      <c r="H52" s="64">
        <v>145</v>
      </c>
      <c r="I52" s="64">
        <v>143</v>
      </c>
      <c r="J52" s="64">
        <v>39</v>
      </c>
      <c r="K52" s="64">
        <v>3</v>
      </c>
      <c r="L52" s="66"/>
      <c r="M52" s="66" t="s">
        <v>138</v>
      </c>
      <c r="N52" s="67">
        <v>94.9</v>
      </c>
      <c r="O52" s="67">
        <v>2.4</v>
      </c>
      <c r="P52" s="67">
        <v>2.7</v>
      </c>
    </row>
    <row r="53" spans="1:18" ht="15" customHeight="1" x14ac:dyDescent="0.25">
      <c r="A53" s="62" t="s">
        <v>27</v>
      </c>
      <c r="B53" s="63" t="s">
        <v>42</v>
      </c>
      <c r="C53" s="64">
        <v>29852</v>
      </c>
      <c r="D53" s="65">
        <v>6.58</v>
      </c>
      <c r="E53" s="65">
        <v>53</v>
      </c>
      <c r="F53" s="65">
        <v>0.28000000000000003</v>
      </c>
      <c r="G53" s="65">
        <v>2.6</v>
      </c>
      <c r="H53" s="64">
        <v>133</v>
      </c>
      <c r="I53" s="64">
        <v>93</v>
      </c>
      <c r="J53" s="64">
        <v>33</v>
      </c>
      <c r="K53" s="64">
        <v>0</v>
      </c>
      <c r="L53" s="66"/>
      <c r="M53" s="66" t="s">
        <v>138</v>
      </c>
      <c r="N53" s="67">
        <v>93.8</v>
      </c>
      <c r="O53" s="67">
        <v>2.4</v>
      </c>
      <c r="P53" s="67">
        <v>3.8</v>
      </c>
    </row>
    <row r="54" spans="1:18" ht="15" customHeight="1" x14ac:dyDescent="0.25">
      <c r="A54" s="62" t="s">
        <v>28</v>
      </c>
      <c r="B54" s="63" t="s">
        <v>41</v>
      </c>
      <c r="C54" s="64">
        <v>29853</v>
      </c>
      <c r="D54" s="65">
        <v>5.9</v>
      </c>
      <c r="E54" s="65">
        <v>47</v>
      </c>
      <c r="F54" s="65">
        <v>0.35</v>
      </c>
      <c r="G54" s="65">
        <v>6</v>
      </c>
      <c r="H54" s="64">
        <v>89</v>
      </c>
      <c r="I54" s="64">
        <v>78</v>
      </c>
      <c r="J54" s="64">
        <v>25</v>
      </c>
      <c r="K54" s="64">
        <v>0</v>
      </c>
      <c r="L54" s="66"/>
      <c r="M54" s="66" t="s">
        <v>138</v>
      </c>
      <c r="N54" s="67">
        <v>94.4</v>
      </c>
      <c r="O54" s="67">
        <v>3</v>
      </c>
      <c r="P54" s="67">
        <v>2.6</v>
      </c>
    </row>
    <row r="55" spans="1:18" ht="15" customHeight="1" x14ac:dyDescent="0.25">
      <c r="A55" s="62" t="s">
        <v>28</v>
      </c>
      <c r="B55" s="63" t="s">
        <v>42</v>
      </c>
      <c r="C55" s="64">
        <v>29854</v>
      </c>
      <c r="D55" s="65">
        <v>5.94</v>
      </c>
      <c r="E55" s="65">
        <v>43</v>
      </c>
      <c r="F55" s="65">
        <v>0.24</v>
      </c>
      <c r="G55" s="65">
        <v>3.1</v>
      </c>
      <c r="H55" s="64">
        <v>169</v>
      </c>
      <c r="I55" s="64">
        <v>99</v>
      </c>
      <c r="J55" s="64">
        <v>35</v>
      </c>
      <c r="K55" s="64">
        <v>3</v>
      </c>
      <c r="L55" s="66"/>
      <c r="M55" s="66" t="s">
        <v>138</v>
      </c>
      <c r="N55" s="67">
        <v>92.3</v>
      </c>
      <c r="O55" s="67">
        <v>3.1</v>
      </c>
      <c r="P55" s="67">
        <v>4.5</v>
      </c>
    </row>
    <row r="56" spans="1:18" ht="15" customHeight="1" x14ac:dyDescent="0.25">
      <c r="A56" s="62" t="s">
        <v>29</v>
      </c>
      <c r="B56" s="71" t="s">
        <v>41</v>
      </c>
      <c r="C56" s="64">
        <v>31279</v>
      </c>
      <c r="D56" s="62">
        <v>6.06</v>
      </c>
      <c r="E56" s="62">
        <v>22.9</v>
      </c>
      <c r="F56" s="62">
        <v>0.41</v>
      </c>
      <c r="G56" s="62">
        <v>2.4</v>
      </c>
      <c r="H56" s="64">
        <v>60</v>
      </c>
      <c r="I56" s="64">
        <v>278</v>
      </c>
      <c r="J56" s="64">
        <v>66</v>
      </c>
      <c r="K56" s="64">
        <v>12</v>
      </c>
      <c r="L56" s="64" t="s">
        <v>145</v>
      </c>
      <c r="M56" s="66" t="s">
        <v>138</v>
      </c>
      <c r="N56" s="67">
        <v>93.1</v>
      </c>
      <c r="O56" s="67">
        <v>3.6</v>
      </c>
      <c r="P56" s="67">
        <v>3.3</v>
      </c>
    </row>
    <row r="57" spans="1:18" ht="15" customHeight="1" x14ac:dyDescent="0.25">
      <c r="A57" s="62" t="s">
        <v>29</v>
      </c>
      <c r="B57" s="71" t="s">
        <v>45</v>
      </c>
      <c r="C57" s="64">
        <v>31280</v>
      </c>
      <c r="D57" s="62">
        <v>6.4</v>
      </c>
      <c r="E57" s="62">
        <v>17.5</v>
      </c>
      <c r="F57" s="62">
        <v>0.36</v>
      </c>
      <c r="G57" s="62">
        <v>0.3</v>
      </c>
      <c r="H57" s="64">
        <v>68</v>
      </c>
      <c r="I57" s="64">
        <v>334</v>
      </c>
      <c r="J57" s="64">
        <v>81</v>
      </c>
      <c r="K57" s="64">
        <v>15</v>
      </c>
      <c r="L57" s="64" t="s">
        <v>145</v>
      </c>
      <c r="M57" s="66" t="s">
        <v>138</v>
      </c>
      <c r="N57" s="67">
        <v>90</v>
      </c>
      <c r="O57" s="67">
        <v>4.4000000000000004</v>
      </c>
      <c r="P57" s="67">
        <v>5.6</v>
      </c>
    </row>
    <row r="58" spans="1:18" ht="15" customHeight="1" x14ac:dyDescent="0.25">
      <c r="A58" s="62" t="s">
        <v>29</v>
      </c>
      <c r="B58" s="71" t="s">
        <v>46</v>
      </c>
      <c r="C58" s="64">
        <v>31281</v>
      </c>
      <c r="D58" s="62">
        <v>6.12</v>
      </c>
      <c r="E58" s="62">
        <v>18.14</v>
      </c>
      <c r="F58" s="62">
        <v>0.24</v>
      </c>
      <c r="G58" s="62">
        <v>0.2</v>
      </c>
      <c r="H58" s="64">
        <v>81</v>
      </c>
      <c r="I58" s="64">
        <v>379</v>
      </c>
      <c r="J58" s="64">
        <v>106</v>
      </c>
      <c r="K58" s="64">
        <v>11</v>
      </c>
      <c r="L58" s="64" t="s">
        <v>145</v>
      </c>
      <c r="M58" s="66" t="s">
        <v>138</v>
      </c>
      <c r="N58" s="67">
        <v>89.9</v>
      </c>
      <c r="O58" s="67">
        <v>4.2</v>
      </c>
      <c r="P58" s="67">
        <v>5.9</v>
      </c>
    </row>
    <row r="59" spans="1:18" ht="15" customHeight="1" x14ac:dyDescent="0.25">
      <c r="A59" s="62" t="s">
        <v>30</v>
      </c>
      <c r="B59" s="71" t="s">
        <v>41</v>
      </c>
      <c r="C59" s="64">
        <v>31282</v>
      </c>
      <c r="D59" s="62">
        <v>5.8</v>
      </c>
      <c r="E59" s="62">
        <v>13.96</v>
      </c>
      <c r="F59" s="62">
        <v>0.25</v>
      </c>
      <c r="G59" s="62">
        <v>1.3</v>
      </c>
      <c r="H59" s="64">
        <v>22</v>
      </c>
      <c r="I59" s="64">
        <v>179</v>
      </c>
      <c r="J59" s="64">
        <v>42</v>
      </c>
      <c r="K59" s="64">
        <v>14</v>
      </c>
      <c r="L59" s="64" t="s">
        <v>145</v>
      </c>
      <c r="M59" s="66" t="s">
        <v>138</v>
      </c>
      <c r="N59" s="67">
        <v>97.7</v>
      </c>
      <c r="O59" s="67">
        <v>0.5</v>
      </c>
      <c r="P59" s="67">
        <v>1.9</v>
      </c>
    </row>
    <row r="60" spans="1:18" ht="15" customHeight="1" x14ac:dyDescent="0.25">
      <c r="A60" s="62" t="s">
        <v>30</v>
      </c>
      <c r="B60" s="71" t="s">
        <v>42</v>
      </c>
      <c r="C60" s="64">
        <v>31283</v>
      </c>
      <c r="D60" s="62">
        <v>5.68</v>
      </c>
      <c r="E60" s="62">
        <v>9.7200000000000006</v>
      </c>
      <c r="F60" s="62">
        <v>0.11</v>
      </c>
      <c r="G60" s="62">
        <v>0.1</v>
      </c>
      <c r="H60" s="64">
        <v>26</v>
      </c>
      <c r="I60" s="64">
        <v>134</v>
      </c>
      <c r="J60" s="64">
        <v>46</v>
      </c>
      <c r="K60" s="64">
        <v>16</v>
      </c>
      <c r="L60" s="64" t="s">
        <v>145</v>
      </c>
      <c r="M60" s="66" t="s">
        <v>138</v>
      </c>
      <c r="N60" s="67">
        <v>96.8</v>
      </c>
      <c r="O60" s="67">
        <v>0.6</v>
      </c>
      <c r="P60" s="67">
        <v>2.6</v>
      </c>
    </row>
    <row r="61" spans="1:18" ht="15" customHeight="1" x14ac:dyDescent="0.25">
      <c r="A61" s="62" t="s">
        <v>31</v>
      </c>
      <c r="B61" s="71" t="s">
        <v>41</v>
      </c>
      <c r="C61" s="64">
        <v>31284</v>
      </c>
      <c r="D61" s="62">
        <v>5.85</v>
      </c>
      <c r="E61" s="62">
        <v>9.86</v>
      </c>
      <c r="F61" s="62">
        <v>0.14000000000000001</v>
      </c>
      <c r="G61" s="62">
        <v>1.8</v>
      </c>
      <c r="H61" s="64">
        <v>17</v>
      </c>
      <c r="I61" s="64">
        <v>99</v>
      </c>
      <c r="J61" s="64">
        <v>28</v>
      </c>
      <c r="K61" s="64">
        <v>10</v>
      </c>
      <c r="L61" s="64" t="s">
        <v>145</v>
      </c>
      <c r="M61" s="66" t="s">
        <v>138</v>
      </c>
      <c r="N61" s="67">
        <v>98.1</v>
      </c>
      <c r="O61" s="67">
        <v>0.5</v>
      </c>
      <c r="P61" s="67">
        <v>1.4</v>
      </c>
    </row>
    <row r="62" spans="1:18" ht="15" customHeight="1" x14ac:dyDescent="0.25">
      <c r="A62" s="62" t="s">
        <v>31</v>
      </c>
      <c r="B62" s="71" t="s">
        <v>45</v>
      </c>
      <c r="C62" s="64">
        <v>31285</v>
      </c>
      <c r="D62" s="62">
        <v>5.51</v>
      </c>
      <c r="E62" s="62">
        <v>8.27</v>
      </c>
      <c r="F62" s="62">
        <v>0.14000000000000001</v>
      </c>
      <c r="G62" s="62">
        <v>0.1</v>
      </c>
      <c r="H62" s="64">
        <v>24</v>
      </c>
      <c r="I62" s="64">
        <v>82</v>
      </c>
      <c r="J62" s="64">
        <v>24</v>
      </c>
      <c r="K62" s="64">
        <v>14</v>
      </c>
      <c r="L62" s="64" t="s">
        <v>145</v>
      </c>
      <c r="M62" s="66" t="s">
        <v>138</v>
      </c>
      <c r="N62" s="67">
        <v>97.3</v>
      </c>
      <c r="O62" s="67">
        <v>0.5</v>
      </c>
      <c r="P62" s="67">
        <v>2.2000000000000002</v>
      </c>
      <c r="R62" s="70"/>
    </row>
    <row r="63" spans="1:18" ht="15" customHeight="1" x14ac:dyDescent="0.25">
      <c r="A63" s="62" t="s">
        <v>31</v>
      </c>
      <c r="B63" s="71" t="s">
        <v>46</v>
      </c>
      <c r="C63" s="64">
        <v>31286</v>
      </c>
      <c r="D63" s="62">
        <v>5.47</v>
      </c>
      <c r="E63" s="62">
        <v>8.27</v>
      </c>
      <c r="F63" s="62">
        <v>0.15</v>
      </c>
      <c r="G63" s="62">
        <v>0.2</v>
      </c>
      <c r="H63" s="64">
        <v>28</v>
      </c>
      <c r="I63" s="64">
        <v>92</v>
      </c>
      <c r="J63" s="64">
        <v>28</v>
      </c>
      <c r="K63" s="64">
        <v>13</v>
      </c>
      <c r="L63" s="64" t="s">
        <v>145</v>
      </c>
      <c r="M63" s="66" t="s">
        <v>138</v>
      </c>
      <c r="N63" s="67">
        <v>97.4</v>
      </c>
      <c r="O63" s="67">
        <v>0.4</v>
      </c>
      <c r="P63" s="67">
        <v>2.2000000000000002</v>
      </c>
      <c r="R63" s="70"/>
    </row>
    <row r="64" spans="1:18" ht="15" customHeight="1" x14ac:dyDescent="0.25">
      <c r="A64" s="62" t="s">
        <v>32</v>
      </c>
      <c r="B64" s="71" t="s">
        <v>41</v>
      </c>
      <c r="C64" s="64">
        <v>31287</v>
      </c>
      <c r="D64" s="62">
        <v>6.05</v>
      </c>
      <c r="E64" s="62">
        <v>26.8</v>
      </c>
      <c r="F64" s="62">
        <v>0.26</v>
      </c>
      <c r="G64" s="62">
        <v>2.4</v>
      </c>
      <c r="H64" s="64">
        <v>47</v>
      </c>
      <c r="I64" s="64">
        <v>253</v>
      </c>
      <c r="J64" s="64">
        <v>62</v>
      </c>
      <c r="K64" s="64">
        <v>12</v>
      </c>
      <c r="L64" s="64" t="s">
        <v>145</v>
      </c>
      <c r="M64" s="66" t="s">
        <v>138</v>
      </c>
      <c r="N64" s="67">
        <v>95.6</v>
      </c>
      <c r="O64" s="67">
        <v>2.1</v>
      </c>
      <c r="P64" s="67">
        <v>2.2999999999999998</v>
      </c>
      <c r="R64" s="70"/>
    </row>
    <row r="65" spans="1:18" ht="15" customHeight="1" x14ac:dyDescent="0.25">
      <c r="A65" s="62" t="s">
        <v>32</v>
      </c>
      <c r="B65" s="71" t="s">
        <v>45</v>
      </c>
      <c r="C65" s="64">
        <v>31288</v>
      </c>
      <c r="D65" s="62">
        <v>5.35</v>
      </c>
      <c r="E65" s="62">
        <v>10.57</v>
      </c>
      <c r="F65" s="62">
        <v>0.25</v>
      </c>
      <c r="G65" s="62">
        <v>0.8</v>
      </c>
      <c r="H65" s="64">
        <v>29</v>
      </c>
      <c r="I65" s="64">
        <v>181</v>
      </c>
      <c r="J65" s="64">
        <v>36</v>
      </c>
      <c r="K65" s="64">
        <v>17</v>
      </c>
      <c r="L65" s="64" t="s">
        <v>145</v>
      </c>
      <c r="M65" s="66" t="s">
        <v>138</v>
      </c>
      <c r="N65" s="67">
        <v>95</v>
      </c>
      <c r="O65" s="67">
        <v>1.6</v>
      </c>
      <c r="P65" s="67">
        <v>3.4</v>
      </c>
      <c r="R65" s="70"/>
    </row>
    <row r="66" spans="1:18" ht="15" customHeight="1" x14ac:dyDescent="0.25">
      <c r="A66" s="62" t="s">
        <v>32</v>
      </c>
      <c r="B66" s="71" t="s">
        <v>46</v>
      </c>
      <c r="C66" s="64">
        <v>31289</v>
      </c>
      <c r="D66" s="62">
        <v>5.55</v>
      </c>
      <c r="E66" s="62">
        <v>14.15</v>
      </c>
      <c r="F66" s="62">
        <v>0.16</v>
      </c>
      <c r="G66" s="62">
        <v>0.4</v>
      </c>
      <c r="H66" s="64">
        <v>28</v>
      </c>
      <c r="I66" s="64">
        <v>182</v>
      </c>
      <c r="J66" s="64">
        <v>38</v>
      </c>
      <c r="K66" s="64">
        <v>17</v>
      </c>
      <c r="L66" s="64" t="s">
        <v>145</v>
      </c>
      <c r="M66" s="66" t="s">
        <v>138</v>
      </c>
      <c r="N66" s="67">
        <v>95</v>
      </c>
      <c r="O66" s="67">
        <v>1.6</v>
      </c>
      <c r="P66" s="67">
        <v>3.4</v>
      </c>
      <c r="R66" s="70"/>
    </row>
    <row r="67" spans="1:18" ht="15" customHeight="1" x14ac:dyDescent="0.25">
      <c r="A67" s="62" t="s">
        <v>33</v>
      </c>
      <c r="B67" s="71" t="s">
        <v>41</v>
      </c>
      <c r="C67" s="64">
        <v>31290</v>
      </c>
      <c r="D67" s="62">
        <v>5.59</v>
      </c>
      <c r="E67" s="62">
        <v>13.93</v>
      </c>
      <c r="F67" s="62">
        <v>0.2</v>
      </c>
      <c r="G67" s="62">
        <v>2</v>
      </c>
      <c r="H67" s="64">
        <v>19</v>
      </c>
      <c r="I67" s="64">
        <v>208</v>
      </c>
      <c r="J67" s="64">
        <v>37</v>
      </c>
      <c r="K67" s="64">
        <v>11</v>
      </c>
      <c r="L67" s="64" t="s">
        <v>145</v>
      </c>
      <c r="M67" s="66" t="s">
        <v>138</v>
      </c>
      <c r="N67" s="67">
        <v>95.4</v>
      </c>
      <c r="O67" s="67">
        <v>3</v>
      </c>
      <c r="P67" s="67">
        <v>1.5</v>
      </c>
      <c r="R67" s="70"/>
    </row>
    <row r="68" spans="1:18" ht="15" customHeight="1" x14ac:dyDescent="0.25">
      <c r="A68" s="62" t="s">
        <v>33</v>
      </c>
      <c r="B68" s="71" t="s">
        <v>45</v>
      </c>
      <c r="C68" s="64">
        <v>31291</v>
      </c>
      <c r="D68" s="62">
        <v>5.31</v>
      </c>
      <c r="E68" s="62">
        <v>9.23</v>
      </c>
      <c r="F68" s="62">
        <v>0.14000000000000001</v>
      </c>
      <c r="G68" s="62">
        <v>1.5</v>
      </c>
      <c r="H68" s="64">
        <v>21</v>
      </c>
      <c r="I68" s="64">
        <v>95</v>
      </c>
      <c r="J68" s="64">
        <v>24</v>
      </c>
      <c r="K68" s="64">
        <v>13</v>
      </c>
      <c r="L68" s="64" t="s">
        <v>145</v>
      </c>
      <c r="M68" s="66" t="s">
        <v>138</v>
      </c>
      <c r="N68" s="67">
        <v>97.4</v>
      </c>
      <c r="O68" s="67">
        <v>0.4</v>
      </c>
      <c r="P68" s="67">
        <v>2.2000000000000002</v>
      </c>
      <c r="R68" s="70"/>
    </row>
    <row r="69" spans="1:18" ht="15" customHeight="1" x14ac:dyDescent="0.25">
      <c r="A69" s="62" t="s">
        <v>33</v>
      </c>
      <c r="B69" s="71" t="s">
        <v>46</v>
      </c>
      <c r="C69" s="64">
        <v>31292</v>
      </c>
      <c r="D69" s="62">
        <v>5.21</v>
      </c>
      <c r="E69" s="62">
        <v>9.66</v>
      </c>
      <c r="F69" s="62">
        <v>0.11</v>
      </c>
      <c r="G69" s="62">
        <v>1.1000000000000001</v>
      </c>
      <c r="H69" s="64">
        <v>26</v>
      </c>
      <c r="I69" s="64">
        <v>120</v>
      </c>
      <c r="J69" s="64">
        <v>32</v>
      </c>
      <c r="K69" s="64">
        <v>14</v>
      </c>
      <c r="L69" s="64" t="s">
        <v>145</v>
      </c>
      <c r="M69" s="66" t="s">
        <v>138</v>
      </c>
      <c r="N69" s="67">
        <v>97.8</v>
      </c>
      <c r="O69" s="67">
        <v>0.1</v>
      </c>
      <c r="P69" s="67">
        <v>2.1</v>
      </c>
      <c r="R69" s="70"/>
    </row>
    <row r="70" spans="1:18" ht="15" customHeight="1" x14ac:dyDescent="0.25">
      <c r="A70" s="62" t="s">
        <v>34</v>
      </c>
      <c r="B70" s="71" t="s">
        <v>41</v>
      </c>
      <c r="C70" s="64">
        <v>31293</v>
      </c>
      <c r="D70" s="62">
        <v>5.76</v>
      </c>
      <c r="E70" s="62">
        <v>29.9</v>
      </c>
      <c r="F70" s="62">
        <v>0.57999999999999996</v>
      </c>
      <c r="G70" s="62">
        <v>8.1</v>
      </c>
      <c r="H70" s="64">
        <v>62</v>
      </c>
      <c r="I70" s="64">
        <v>394</v>
      </c>
      <c r="J70" s="64">
        <v>87</v>
      </c>
      <c r="K70" s="64">
        <v>11</v>
      </c>
      <c r="L70" s="64" t="s">
        <v>145</v>
      </c>
      <c r="M70" s="66" t="s">
        <v>138</v>
      </c>
      <c r="N70" s="67">
        <v>92.9</v>
      </c>
      <c r="O70" s="67">
        <v>3.9</v>
      </c>
      <c r="P70" s="67">
        <v>3.2</v>
      </c>
      <c r="R70" s="70"/>
    </row>
    <row r="71" spans="1:18" ht="15" customHeight="1" x14ac:dyDescent="0.25">
      <c r="A71" s="62" t="s">
        <v>34</v>
      </c>
      <c r="B71" s="71" t="s">
        <v>45</v>
      </c>
      <c r="C71" s="64">
        <v>31294</v>
      </c>
      <c r="D71" s="62">
        <v>5.67</v>
      </c>
      <c r="E71" s="62">
        <v>10.37</v>
      </c>
      <c r="F71" s="62">
        <v>0.25</v>
      </c>
      <c r="G71" s="62">
        <v>1.8</v>
      </c>
      <c r="H71" s="64">
        <v>51</v>
      </c>
      <c r="I71" s="64">
        <v>272</v>
      </c>
      <c r="J71" s="64">
        <v>67</v>
      </c>
      <c r="K71" s="64">
        <v>12</v>
      </c>
      <c r="L71" s="64" t="s">
        <v>145</v>
      </c>
      <c r="M71" s="66" t="s">
        <v>138</v>
      </c>
      <c r="N71" s="67">
        <v>90</v>
      </c>
      <c r="O71" s="67">
        <v>2.2999999999999998</v>
      </c>
      <c r="P71" s="67">
        <v>7.7</v>
      </c>
      <c r="R71" s="70"/>
    </row>
    <row r="72" spans="1:18" ht="15" customHeight="1" x14ac:dyDescent="0.25">
      <c r="A72" s="62" t="s">
        <v>34</v>
      </c>
      <c r="B72" s="71" t="s">
        <v>46</v>
      </c>
      <c r="C72" s="64">
        <v>31295</v>
      </c>
      <c r="D72" s="62">
        <v>5.39</v>
      </c>
      <c r="E72" s="62">
        <v>25.8</v>
      </c>
      <c r="F72" s="62">
        <v>0.17</v>
      </c>
      <c r="G72" s="62">
        <v>1.2</v>
      </c>
      <c r="H72" s="64">
        <v>79</v>
      </c>
      <c r="I72" s="64">
        <v>325</v>
      </c>
      <c r="J72" s="64">
        <v>108</v>
      </c>
      <c r="K72" s="64">
        <v>14</v>
      </c>
      <c r="L72" s="64" t="s">
        <v>145</v>
      </c>
      <c r="M72" s="66" t="s">
        <v>138</v>
      </c>
      <c r="N72" s="67">
        <v>87.1</v>
      </c>
      <c r="O72" s="67">
        <v>5</v>
      </c>
      <c r="P72" s="67">
        <v>7.9</v>
      </c>
      <c r="R72" s="70"/>
    </row>
  </sheetData>
  <pageMargins left="0.7" right="0.7" top="0.75" bottom="0.75" header="0.3" footer="0.3"/>
  <pageSetup paperSize="9" scale="6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8B3DA-A267-4323-B403-F6CABB377A42}">
  <sheetPr>
    <pageSetUpPr fitToPage="1"/>
  </sheetPr>
  <dimension ref="A1:K56"/>
  <sheetViews>
    <sheetView zoomScale="75" workbookViewId="0">
      <selection activeCell="F15" sqref="F15"/>
    </sheetView>
  </sheetViews>
  <sheetFormatPr defaultRowHeight="15" x14ac:dyDescent="0.25"/>
  <cols>
    <col min="1" max="1" width="3.7109375" style="78" customWidth="1"/>
    <col min="2" max="2" width="19.7109375" style="78" customWidth="1"/>
    <col min="3" max="3" width="17.7109375" style="78" customWidth="1"/>
    <col min="4" max="6" width="9.140625" style="78"/>
    <col min="7" max="7" width="14" style="78" customWidth="1"/>
    <col min="8" max="8" width="14.85546875" style="78" customWidth="1"/>
    <col min="9" max="9" width="11" style="78" customWidth="1"/>
    <col min="10" max="10" width="20.7109375" style="78" customWidth="1"/>
    <col min="11" max="11" width="15.85546875" style="78" customWidth="1"/>
    <col min="12" max="256" width="9.140625" style="78"/>
    <col min="257" max="257" width="3.7109375" style="78" customWidth="1"/>
    <col min="258" max="258" width="19.7109375" style="78" customWidth="1"/>
    <col min="259" max="259" width="17.7109375" style="78" customWidth="1"/>
    <col min="260" max="262" width="9.140625" style="78"/>
    <col min="263" max="263" width="14" style="78" customWidth="1"/>
    <col min="264" max="264" width="14.85546875" style="78" customWidth="1"/>
    <col min="265" max="265" width="11" style="78" customWidth="1"/>
    <col min="266" max="266" width="20.7109375" style="78" customWidth="1"/>
    <col min="267" max="267" width="12.140625" style="78" customWidth="1"/>
    <col min="268" max="512" width="9.140625" style="78"/>
    <col min="513" max="513" width="3.7109375" style="78" customWidth="1"/>
    <col min="514" max="514" width="19.7109375" style="78" customWidth="1"/>
    <col min="515" max="515" width="17.7109375" style="78" customWidth="1"/>
    <col min="516" max="518" width="9.140625" style="78"/>
    <col min="519" max="519" width="14" style="78" customWidth="1"/>
    <col min="520" max="520" width="14.85546875" style="78" customWidth="1"/>
    <col min="521" max="521" width="11" style="78" customWidth="1"/>
    <col min="522" max="522" width="20.7109375" style="78" customWidth="1"/>
    <col min="523" max="523" width="12.140625" style="78" customWidth="1"/>
    <col min="524" max="768" width="9.140625" style="78"/>
    <col min="769" max="769" width="3.7109375" style="78" customWidth="1"/>
    <col min="770" max="770" width="19.7109375" style="78" customWidth="1"/>
    <col min="771" max="771" width="17.7109375" style="78" customWidth="1"/>
    <col min="772" max="774" width="9.140625" style="78"/>
    <col min="775" max="775" width="14" style="78" customWidth="1"/>
    <col min="776" max="776" width="14.85546875" style="78" customWidth="1"/>
    <col min="777" max="777" width="11" style="78" customWidth="1"/>
    <col min="778" max="778" width="20.7109375" style="78" customWidth="1"/>
    <col min="779" max="779" width="12.140625" style="78" customWidth="1"/>
    <col min="780" max="1024" width="9.140625" style="78"/>
    <col min="1025" max="1025" width="3.7109375" style="78" customWidth="1"/>
    <col min="1026" max="1026" width="19.7109375" style="78" customWidth="1"/>
    <col min="1027" max="1027" width="17.7109375" style="78" customWidth="1"/>
    <col min="1028" max="1030" width="9.140625" style="78"/>
    <col min="1031" max="1031" width="14" style="78" customWidth="1"/>
    <col min="1032" max="1032" width="14.85546875" style="78" customWidth="1"/>
    <col min="1033" max="1033" width="11" style="78" customWidth="1"/>
    <col min="1034" max="1034" width="20.7109375" style="78" customWidth="1"/>
    <col min="1035" max="1035" width="12.140625" style="78" customWidth="1"/>
    <col min="1036" max="1280" width="9.140625" style="78"/>
    <col min="1281" max="1281" width="3.7109375" style="78" customWidth="1"/>
    <col min="1282" max="1282" width="19.7109375" style="78" customWidth="1"/>
    <col min="1283" max="1283" width="17.7109375" style="78" customWidth="1"/>
    <col min="1284" max="1286" width="9.140625" style="78"/>
    <col min="1287" max="1287" width="14" style="78" customWidth="1"/>
    <col min="1288" max="1288" width="14.85546875" style="78" customWidth="1"/>
    <col min="1289" max="1289" width="11" style="78" customWidth="1"/>
    <col min="1290" max="1290" width="20.7109375" style="78" customWidth="1"/>
    <col min="1291" max="1291" width="12.140625" style="78" customWidth="1"/>
    <col min="1292" max="1536" width="9.140625" style="78"/>
    <col min="1537" max="1537" width="3.7109375" style="78" customWidth="1"/>
    <col min="1538" max="1538" width="19.7109375" style="78" customWidth="1"/>
    <col min="1539" max="1539" width="17.7109375" style="78" customWidth="1"/>
    <col min="1540" max="1542" width="9.140625" style="78"/>
    <col min="1543" max="1543" width="14" style="78" customWidth="1"/>
    <col min="1544" max="1544" width="14.85546875" style="78" customWidth="1"/>
    <col min="1545" max="1545" width="11" style="78" customWidth="1"/>
    <col min="1546" max="1546" width="20.7109375" style="78" customWidth="1"/>
    <col min="1547" max="1547" width="12.140625" style="78" customWidth="1"/>
    <col min="1548" max="1792" width="9.140625" style="78"/>
    <col min="1793" max="1793" width="3.7109375" style="78" customWidth="1"/>
    <col min="1794" max="1794" width="19.7109375" style="78" customWidth="1"/>
    <col min="1795" max="1795" width="17.7109375" style="78" customWidth="1"/>
    <col min="1796" max="1798" width="9.140625" style="78"/>
    <col min="1799" max="1799" width="14" style="78" customWidth="1"/>
    <col min="1800" max="1800" width="14.85546875" style="78" customWidth="1"/>
    <col min="1801" max="1801" width="11" style="78" customWidth="1"/>
    <col min="1802" max="1802" width="20.7109375" style="78" customWidth="1"/>
    <col min="1803" max="1803" width="12.140625" style="78" customWidth="1"/>
    <col min="1804" max="2048" width="9.140625" style="78"/>
    <col min="2049" max="2049" width="3.7109375" style="78" customWidth="1"/>
    <col min="2050" max="2050" width="19.7109375" style="78" customWidth="1"/>
    <col min="2051" max="2051" width="17.7109375" style="78" customWidth="1"/>
    <col min="2052" max="2054" width="9.140625" style="78"/>
    <col min="2055" max="2055" width="14" style="78" customWidth="1"/>
    <col min="2056" max="2056" width="14.85546875" style="78" customWidth="1"/>
    <col min="2057" max="2057" width="11" style="78" customWidth="1"/>
    <col min="2058" max="2058" width="20.7109375" style="78" customWidth="1"/>
    <col min="2059" max="2059" width="12.140625" style="78" customWidth="1"/>
    <col min="2060" max="2304" width="9.140625" style="78"/>
    <col min="2305" max="2305" width="3.7109375" style="78" customWidth="1"/>
    <col min="2306" max="2306" width="19.7109375" style="78" customWidth="1"/>
    <col min="2307" max="2307" width="17.7109375" style="78" customWidth="1"/>
    <col min="2308" max="2310" width="9.140625" style="78"/>
    <col min="2311" max="2311" width="14" style="78" customWidth="1"/>
    <col min="2312" max="2312" width="14.85546875" style="78" customWidth="1"/>
    <col min="2313" max="2313" width="11" style="78" customWidth="1"/>
    <col min="2314" max="2314" width="20.7109375" style="78" customWidth="1"/>
    <col min="2315" max="2315" width="12.140625" style="78" customWidth="1"/>
    <col min="2316" max="2560" width="9.140625" style="78"/>
    <col min="2561" max="2561" width="3.7109375" style="78" customWidth="1"/>
    <col min="2562" max="2562" width="19.7109375" style="78" customWidth="1"/>
    <col min="2563" max="2563" width="17.7109375" style="78" customWidth="1"/>
    <col min="2564" max="2566" width="9.140625" style="78"/>
    <col min="2567" max="2567" width="14" style="78" customWidth="1"/>
    <col min="2568" max="2568" width="14.85546875" style="78" customWidth="1"/>
    <col min="2569" max="2569" width="11" style="78" customWidth="1"/>
    <col min="2570" max="2570" width="20.7109375" style="78" customWidth="1"/>
    <col min="2571" max="2571" width="12.140625" style="78" customWidth="1"/>
    <col min="2572" max="2816" width="9.140625" style="78"/>
    <col min="2817" max="2817" width="3.7109375" style="78" customWidth="1"/>
    <col min="2818" max="2818" width="19.7109375" style="78" customWidth="1"/>
    <col min="2819" max="2819" width="17.7109375" style="78" customWidth="1"/>
    <col min="2820" max="2822" width="9.140625" style="78"/>
    <col min="2823" max="2823" width="14" style="78" customWidth="1"/>
    <col min="2824" max="2824" width="14.85546875" style="78" customWidth="1"/>
    <col min="2825" max="2825" width="11" style="78" customWidth="1"/>
    <col min="2826" max="2826" width="20.7109375" style="78" customWidth="1"/>
    <col min="2827" max="2827" width="12.140625" style="78" customWidth="1"/>
    <col min="2828" max="3072" width="9.140625" style="78"/>
    <col min="3073" max="3073" width="3.7109375" style="78" customWidth="1"/>
    <col min="3074" max="3074" width="19.7109375" style="78" customWidth="1"/>
    <col min="3075" max="3075" width="17.7109375" style="78" customWidth="1"/>
    <col min="3076" max="3078" width="9.140625" style="78"/>
    <col min="3079" max="3079" width="14" style="78" customWidth="1"/>
    <col min="3080" max="3080" width="14.85546875" style="78" customWidth="1"/>
    <col min="3081" max="3081" width="11" style="78" customWidth="1"/>
    <col min="3082" max="3082" width="20.7109375" style="78" customWidth="1"/>
    <col min="3083" max="3083" width="12.140625" style="78" customWidth="1"/>
    <col min="3084" max="3328" width="9.140625" style="78"/>
    <col min="3329" max="3329" width="3.7109375" style="78" customWidth="1"/>
    <col min="3330" max="3330" width="19.7109375" style="78" customWidth="1"/>
    <col min="3331" max="3331" width="17.7109375" style="78" customWidth="1"/>
    <col min="3332" max="3334" width="9.140625" style="78"/>
    <col min="3335" max="3335" width="14" style="78" customWidth="1"/>
    <col min="3336" max="3336" width="14.85546875" style="78" customWidth="1"/>
    <col min="3337" max="3337" width="11" style="78" customWidth="1"/>
    <col min="3338" max="3338" width="20.7109375" style="78" customWidth="1"/>
    <col min="3339" max="3339" width="12.140625" style="78" customWidth="1"/>
    <col min="3340" max="3584" width="9.140625" style="78"/>
    <col min="3585" max="3585" width="3.7109375" style="78" customWidth="1"/>
    <col min="3586" max="3586" width="19.7109375" style="78" customWidth="1"/>
    <col min="3587" max="3587" width="17.7109375" style="78" customWidth="1"/>
    <col min="3588" max="3590" width="9.140625" style="78"/>
    <col min="3591" max="3591" width="14" style="78" customWidth="1"/>
    <col min="3592" max="3592" width="14.85546875" style="78" customWidth="1"/>
    <col min="3593" max="3593" width="11" style="78" customWidth="1"/>
    <col min="3594" max="3594" width="20.7109375" style="78" customWidth="1"/>
    <col min="3595" max="3595" width="12.140625" style="78" customWidth="1"/>
    <col min="3596" max="3840" width="9.140625" style="78"/>
    <col min="3841" max="3841" width="3.7109375" style="78" customWidth="1"/>
    <col min="3842" max="3842" width="19.7109375" style="78" customWidth="1"/>
    <col min="3843" max="3843" width="17.7109375" style="78" customWidth="1"/>
    <col min="3844" max="3846" width="9.140625" style="78"/>
    <col min="3847" max="3847" width="14" style="78" customWidth="1"/>
    <col min="3848" max="3848" width="14.85546875" style="78" customWidth="1"/>
    <col min="3849" max="3849" width="11" style="78" customWidth="1"/>
    <col min="3850" max="3850" width="20.7109375" style="78" customWidth="1"/>
    <col min="3851" max="3851" width="12.140625" style="78" customWidth="1"/>
    <col min="3852" max="4096" width="9.140625" style="78"/>
    <col min="4097" max="4097" width="3.7109375" style="78" customWidth="1"/>
    <col min="4098" max="4098" width="19.7109375" style="78" customWidth="1"/>
    <col min="4099" max="4099" width="17.7109375" style="78" customWidth="1"/>
    <col min="4100" max="4102" width="9.140625" style="78"/>
    <col min="4103" max="4103" width="14" style="78" customWidth="1"/>
    <col min="4104" max="4104" width="14.85546875" style="78" customWidth="1"/>
    <col min="4105" max="4105" width="11" style="78" customWidth="1"/>
    <col min="4106" max="4106" width="20.7109375" style="78" customWidth="1"/>
    <col min="4107" max="4107" width="12.140625" style="78" customWidth="1"/>
    <col min="4108" max="4352" width="9.140625" style="78"/>
    <col min="4353" max="4353" width="3.7109375" style="78" customWidth="1"/>
    <col min="4354" max="4354" width="19.7109375" style="78" customWidth="1"/>
    <col min="4355" max="4355" width="17.7109375" style="78" customWidth="1"/>
    <col min="4356" max="4358" width="9.140625" style="78"/>
    <col min="4359" max="4359" width="14" style="78" customWidth="1"/>
    <col min="4360" max="4360" width="14.85546875" style="78" customWidth="1"/>
    <col min="4361" max="4361" width="11" style="78" customWidth="1"/>
    <col min="4362" max="4362" width="20.7109375" style="78" customWidth="1"/>
    <col min="4363" max="4363" width="12.140625" style="78" customWidth="1"/>
    <col min="4364" max="4608" width="9.140625" style="78"/>
    <col min="4609" max="4609" width="3.7109375" style="78" customWidth="1"/>
    <col min="4610" max="4610" width="19.7109375" style="78" customWidth="1"/>
    <col min="4611" max="4611" width="17.7109375" style="78" customWidth="1"/>
    <col min="4612" max="4614" width="9.140625" style="78"/>
    <col min="4615" max="4615" width="14" style="78" customWidth="1"/>
    <col min="4616" max="4616" width="14.85546875" style="78" customWidth="1"/>
    <col min="4617" max="4617" width="11" style="78" customWidth="1"/>
    <col min="4618" max="4618" width="20.7109375" style="78" customWidth="1"/>
    <col min="4619" max="4619" width="12.140625" style="78" customWidth="1"/>
    <col min="4620" max="4864" width="9.140625" style="78"/>
    <col min="4865" max="4865" width="3.7109375" style="78" customWidth="1"/>
    <col min="4866" max="4866" width="19.7109375" style="78" customWidth="1"/>
    <col min="4867" max="4867" width="17.7109375" style="78" customWidth="1"/>
    <col min="4868" max="4870" width="9.140625" style="78"/>
    <col min="4871" max="4871" width="14" style="78" customWidth="1"/>
    <col min="4872" max="4872" width="14.85546875" style="78" customWidth="1"/>
    <col min="4873" max="4873" width="11" style="78" customWidth="1"/>
    <col min="4874" max="4874" width="20.7109375" style="78" customWidth="1"/>
    <col min="4875" max="4875" width="12.140625" style="78" customWidth="1"/>
    <col min="4876" max="5120" width="9.140625" style="78"/>
    <col min="5121" max="5121" width="3.7109375" style="78" customWidth="1"/>
    <col min="5122" max="5122" width="19.7109375" style="78" customWidth="1"/>
    <col min="5123" max="5123" width="17.7109375" style="78" customWidth="1"/>
    <col min="5124" max="5126" width="9.140625" style="78"/>
    <col min="5127" max="5127" width="14" style="78" customWidth="1"/>
    <col min="5128" max="5128" width="14.85546875" style="78" customWidth="1"/>
    <col min="5129" max="5129" width="11" style="78" customWidth="1"/>
    <col min="5130" max="5130" width="20.7109375" style="78" customWidth="1"/>
    <col min="5131" max="5131" width="12.140625" style="78" customWidth="1"/>
    <col min="5132" max="5376" width="9.140625" style="78"/>
    <col min="5377" max="5377" width="3.7109375" style="78" customWidth="1"/>
    <col min="5378" max="5378" width="19.7109375" style="78" customWidth="1"/>
    <col min="5379" max="5379" width="17.7109375" style="78" customWidth="1"/>
    <col min="5380" max="5382" width="9.140625" style="78"/>
    <col min="5383" max="5383" width="14" style="78" customWidth="1"/>
    <col min="5384" max="5384" width="14.85546875" style="78" customWidth="1"/>
    <col min="5385" max="5385" width="11" style="78" customWidth="1"/>
    <col min="5386" max="5386" width="20.7109375" style="78" customWidth="1"/>
    <col min="5387" max="5387" width="12.140625" style="78" customWidth="1"/>
    <col min="5388" max="5632" width="9.140625" style="78"/>
    <col min="5633" max="5633" width="3.7109375" style="78" customWidth="1"/>
    <col min="5634" max="5634" width="19.7109375" style="78" customWidth="1"/>
    <col min="5635" max="5635" width="17.7109375" style="78" customWidth="1"/>
    <col min="5636" max="5638" width="9.140625" style="78"/>
    <col min="5639" max="5639" width="14" style="78" customWidth="1"/>
    <col min="5640" max="5640" width="14.85546875" style="78" customWidth="1"/>
    <col min="5641" max="5641" width="11" style="78" customWidth="1"/>
    <col min="5642" max="5642" width="20.7109375" style="78" customWidth="1"/>
    <col min="5643" max="5643" width="12.140625" style="78" customWidth="1"/>
    <col min="5644" max="5888" width="9.140625" style="78"/>
    <col min="5889" max="5889" width="3.7109375" style="78" customWidth="1"/>
    <col min="5890" max="5890" width="19.7109375" style="78" customWidth="1"/>
    <col min="5891" max="5891" width="17.7109375" style="78" customWidth="1"/>
    <col min="5892" max="5894" width="9.140625" style="78"/>
    <col min="5895" max="5895" width="14" style="78" customWidth="1"/>
    <col min="5896" max="5896" width="14.85546875" style="78" customWidth="1"/>
    <col min="5897" max="5897" width="11" style="78" customWidth="1"/>
    <col min="5898" max="5898" width="20.7109375" style="78" customWidth="1"/>
    <col min="5899" max="5899" width="12.140625" style="78" customWidth="1"/>
    <col min="5900" max="6144" width="9.140625" style="78"/>
    <col min="6145" max="6145" width="3.7109375" style="78" customWidth="1"/>
    <col min="6146" max="6146" width="19.7109375" style="78" customWidth="1"/>
    <col min="6147" max="6147" width="17.7109375" style="78" customWidth="1"/>
    <col min="6148" max="6150" width="9.140625" style="78"/>
    <col min="6151" max="6151" width="14" style="78" customWidth="1"/>
    <col min="6152" max="6152" width="14.85546875" style="78" customWidth="1"/>
    <col min="6153" max="6153" width="11" style="78" customWidth="1"/>
    <col min="6154" max="6154" width="20.7109375" style="78" customWidth="1"/>
    <col min="6155" max="6155" width="12.140625" style="78" customWidth="1"/>
    <col min="6156" max="6400" width="9.140625" style="78"/>
    <col min="6401" max="6401" width="3.7109375" style="78" customWidth="1"/>
    <col min="6402" max="6402" width="19.7109375" style="78" customWidth="1"/>
    <col min="6403" max="6403" width="17.7109375" style="78" customWidth="1"/>
    <col min="6404" max="6406" width="9.140625" style="78"/>
    <col min="6407" max="6407" width="14" style="78" customWidth="1"/>
    <col min="6408" max="6408" width="14.85546875" style="78" customWidth="1"/>
    <col min="6409" max="6409" width="11" style="78" customWidth="1"/>
    <col min="6410" max="6410" width="20.7109375" style="78" customWidth="1"/>
    <col min="6411" max="6411" width="12.140625" style="78" customWidth="1"/>
    <col min="6412" max="6656" width="9.140625" style="78"/>
    <col min="6657" max="6657" width="3.7109375" style="78" customWidth="1"/>
    <col min="6658" max="6658" width="19.7109375" style="78" customWidth="1"/>
    <col min="6659" max="6659" width="17.7109375" style="78" customWidth="1"/>
    <col min="6660" max="6662" width="9.140625" style="78"/>
    <col min="6663" max="6663" width="14" style="78" customWidth="1"/>
    <col min="6664" max="6664" width="14.85546875" style="78" customWidth="1"/>
    <col min="6665" max="6665" width="11" style="78" customWidth="1"/>
    <col min="6666" max="6666" width="20.7109375" style="78" customWidth="1"/>
    <col min="6667" max="6667" width="12.140625" style="78" customWidth="1"/>
    <col min="6668" max="6912" width="9.140625" style="78"/>
    <col min="6913" max="6913" width="3.7109375" style="78" customWidth="1"/>
    <col min="6914" max="6914" width="19.7109375" style="78" customWidth="1"/>
    <col min="6915" max="6915" width="17.7109375" style="78" customWidth="1"/>
    <col min="6916" max="6918" width="9.140625" style="78"/>
    <col min="6919" max="6919" width="14" style="78" customWidth="1"/>
    <col min="6920" max="6920" width="14.85546875" style="78" customWidth="1"/>
    <col min="6921" max="6921" width="11" style="78" customWidth="1"/>
    <col min="6922" max="6922" width="20.7109375" style="78" customWidth="1"/>
    <col min="6923" max="6923" width="12.140625" style="78" customWidth="1"/>
    <col min="6924" max="7168" width="9.140625" style="78"/>
    <col min="7169" max="7169" width="3.7109375" style="78" customWidth="1"/>
    <col min="7170" max="7170" width="19.7109375" style="78" customWidth="1"/>
    <col min="7171" max="7171" width="17.7109375" style="78" customWidth="1"/>
    <col min="7172" max="7174" width="9.140625" style="78"/>
    <col min="7175" max="7175" width="14" style="78" customWidth="1"/>
    <col min="7176" max="7176" width="14.85546875" style="78" customWidth="1"/>
    <col min="7177" max="7177" width="11" style="78" customWidth="1"/>
    <col min="7178" max="7178" width="20.7109375" style="78" customWidth="1"/>
    <col min="7179" max="7179" width="12.140625" style="78" customWidth="1"/>
    <col min="7180" max="7424" width="9.140625" style="78"/>
    <col min="7425" max="7425" width="3.7109375" style="78" customWidth="1"/>
    <col min="7426" max="7426" width="19.7109375" style="78" customWidth="1"/>
    <col min="7427" max="7427" width="17.7109375" style="78" customWidth="1"/>
    <col min="7428" max="7430" width="9.140625" style="78"/>
    <col min="7431" max="7431" width="14" style="78" customWidth="1"/>
    <col min="7432" max="7432" width="14.85546875" style="78" customWidth="1"/>
    <col min="7433" max="7433" width="11" style="78" customWidth="1"/>
    <col min="7434" max="7434" width="20.7109375" style="78" customWidth="1"/>
    <col min="7435" max="7435" width="12.140625" style="78" customWidth="1"/>
    <col min="7436" max="7680" width="9.140625" style="78"/>
    <col min="7681" max="7681" width="3.7109375" style="78" customWidth="1"/>
    <col min="7682" max="7682" width="19.7109375" style="78" customWidth="1"/>
    <col min="7683" max="7683" width="17.7109375" style="78" customWidth="1"/>
    <col min="7684" max="7686" width="9.140625" style="78"/>
    <col min="7687" max="7687" width="14" style="78" customWidth="1"/>
    <col min="7688" max="7688" width="14.85546875" style="78" customWidth="1"/>
    <col min="7689" max="7689" width="11" style="78" customWidth="1"/>
    <col min="7690" max="7690" width="20.7109375" style="78" customWidth="1"/>
    <col min="7691" max="7691" width="12.140625" style="78" customWidth="1"/>
    <col min="7692" max="7936" width="9.140625" style="78"/>
    <col min="7937" max="7937" width="3.7109375" style="78" customWidth="1"/>
    <col min="7938" max="7938" width="19.7109375" style="78" customWidth="1"/>
    <col min="7939" max="7939" width="17.7109375" style="78" customWidth="1"/>
    <col min="7940" max="7942" width="9.140625" style="78"/>
    <col min="7943" max="7943" width="14" style="78" customWidth="1"/>
    <col min="7944" max="7944" width="14.85546875" style="78" customWidth="1"/>
    <col min="7945" max="7945" width="11" style="78" customWidth="1"/>
    <col min="7946" max="7946" width="20.7109375" style="78" customWidth="1"/>
    <col min="7947" max="7947" width="12.140625" style="78" customWidth="1"/>
    <col min="7948" max="8192" width="9.140625" style="78"/>
    <col min="8193" max="8193" width="3.7109375" style="78" customWidth="1"/>
    <col min="8194" max="8194" width="19.7109375" style="78" customWidth="1"/>
    <col min="8195" max="8195" width="17.7109375" style="78" customWidth="1"/>
    <col min="8196" max="8198" width="9.140625" style="78"/>
    <col min="8199" max="8199" width="14" style="78" customWidth="1"/>
    <col min="8200" max="8200" width="14.85546875" style="78" customWidth="1"/>
    <col min="8201" max="8201" width="11" style="78" customWidth="1"/>
    <col min="8202" max="8202" width="20.7109375" style="78" customWidth="1"/>
    <col min="8203" max="8203" width="12.140625" style="78" customWidth="1"/>
    <col min="8204" max="8448" width="9.140625" style="78"/>
    <col min="8449" max="8449" width="3.7109375" style="78" customWidth="1"/>
    <col min="8450" max="8450" width="19.7109375" style="78" customWidth="1"/>
    <col min="8451" max="8451" width="17.7109375" style="78" customWidth="1"/>
    <col min="8452" max="8454" width="9.140625" style="78"/>
    <col min="8455" max="8455" width="14" style="78" customWidth="1"/>
    <col min="8456" max="8456" width="14.85546875" style="78" customWidth="1"/>
    <col min="8457" max="8457" width="11" style="78" customWidth="1"/>
    <col min="8458" max="8458" width="20.7109375" style="78" customWidth="1"/>
    <col min="8459" max="8459" width="12.140625" style="78" customWidth="1"/>
    <col min="8460" max="8704" width="9.140625" style="78"/>
    <col min="8705" max="8705" width="3.7109375" style="78" customWidth="1"/>
    <col min="8706" max="8706" width="19.7109375" style="78" customWidth="1"/>
    <col min="8707" max="8707" width="17.7109375" style="78" customWidth="1"/>
    <col min="8708" max="8710" width="9.140625" style="78"/>
    <col min="8711" max="8711" width="14" style="78" customWidth="1"/>
    <col min="8712" max="8712" width="14.85546875" style="78" customWidth="1"/>
    <col min="8713" max="8713" width="11" style="78" customWidth="1"/>
    <col min="8714" max="8714" width="20.7109375" style="78" customWidth="1"/>
    <col min="8715" max="8715" width="12.140625" style="78" customWidth="1"/>
    <col min="8716" max="8960" width="9.140625" style="78"/>
    <col min="8961" max="8961" width="3.7109375" style="78" customWidth="1"/>
    <col min="8962" max="8962" width="19.7109375" style="78" customWidth="1"/>
    <col min="8963" max="8963" width="17.7109375" style="78" customWidth="1"/>
    <col min="8964" max="8966" width="9.140625" style="78"/>
    <col min="8967" max="8967" width="14" style="78" customWidth="1"/>
    <col min="8968" max="8968" width="14.85546875" style="78" customWidth="1"/>
    <col min="8969" max="8969" width="11" style="78" customWidth="1"/>
    <col min="8970" max="8970" width="20.7109375" style="78" customWidth="1"/>
    <col min="8971" max="8971" width="12.140625" style="78" customWidth="1"/>
    <col min="8972" max="9216" width="9.140625" style="78"/>
    <col min="9217" max="9217" width="3.7109375" style="78" customWidth="1"/>
    <col min="9218" max="9218" width="19.7109375" style="78" customWidth="1"/>
    <col min="9219" max="9219" width="17.7109375" style="78" customWidth="1"/>
    <col min="9220" max="9222" width="9.140625" style="78"/>
    <col min="9223" max="9223" width="14" style="78" customWidth="1"/>
    <col min="9224" max="9224" width="14.85546875" style="78" customWidth="1"/>
    <col min="9225" max="9225" width="11" style="78" customWidth="1"/>
    <col min="9226" max="9226" width="20.7109375" style="78" customWidth="1"/>
    <col min="9227" max="9227" width="12.140625" style="78" customWidth="1"/>
    <col min="9228" max="9472" width="9.140625" style="78"/>
    <col min="9473" max="9473" width="3.7109375" style="78" customWidth="1"/>
    <col min="9474" max="9474" width="19.7109375" style="78" customWidth="1"/>
    <col min="9475" max="9475" width="17.7109375" style="78" customWidth="1"/>
    <col min="9476" max="9478" width="9.140625" style="78"/>
    <col min="9479" max="9479" width="14" style="78" customWidth="1"/>
    <col min="9480" max="9480" width="14.85546875" style="78" customWidth="1"/>
    <col min="9481" max="9481" width="11" style="78" customWidth="1"/>
    <col min="9482" max="9482" width="20.7109375" style="78" customWidth="1"/>
    <col min="9483" max="9483" width="12.140625" style="78" customWidth="1"/>
    <col min="9484" max="9728" width="9.140625" style="78"/>
    <col min="9729" max="9729" width="3.7109375" style="78" customWidth="1"/>
    <col min="9730" max="9730" width="19.7109375" style="78" customWidth="1"/>
    <col min="9731" max="9731" width="17.7109375" style="78" customWidth="1"/>
    <col min="9732" max="9734" width="9.140625" style="78"/>
    <col min="9735" max="9735" width="14" style="78" customWidth="1"/>
    <col min="9736" max="9736" width="14.85546875" style="78" customWidth="1"/>
    <col min="9737" max="9737" width="11" style="78" customWidth="1"/>
    <col min="9738" max="9738" width="20.7109375" style="78" customWidth="1"/>
    <col min="9739" max="9739" width="12.140625" style="78" customWidth="1"/>
    <col min="9740" max="9984" width="9.140625" style="78"/>
    <col min="9985" max="9985" width="3.7109375" style="78" customWidth="1"/>
    <col min="9986" max="9986" width="19.7109375" style="78" customWidth="1"/>
    <col min="9987" max="9987" width="17.7109375" style="78" customWidth="1"/>
    <col min="9988" max="9990" width="9.140625" style="78"/>
    <col min="9991" max="9991" width="14" style="78" customWidth="1"/>
    <col min="9992" max="9992" width="14.85546875" style="78" customWidth="1"/>
    <col min="9993" max="9993" width="11" style="78" customWidth="1"/>
    <col min="9994" max="9994" width="20.7109375" style="78" customWidth="1"/>
    <col min="9995" max="9995" width="12.140625" style="78" customWidth="1"/>
    <col min="9996" max="10240" width="9.140625" style="78"/>
    <col min="10241" max="10241" width="3.7109375" style="78" customWidth="1"/>
    <col min="10242" max="10242" width="19.7109375" style="78" customWidth="1"/>
    <col min="10243" max="10243" width="17.7109375" style="78" customWidth="1"/>
    <col min="10244" max="10246" width="9.140625" style="78"/>
    <col min="10247" max="10247" width="14" style="78" customWidth="1"/>
    <col min="10248" max="10248" width="14.85546875" style="78" customWidth="1"/>
    <col min="10249" max="10249" width="11" style="78" customWidth="1"/>
    <col min="10250" max="10250" width="20.7109375" style="78" customWidth="1"/>
    <col min="10251" max="10251" width="12.140625" style="78" customWidth="1"/>
    <col min="10252" max="10496" width="9.140625" style="78"/>
    <col min="10497" max="10497" width="3.7109375" style="78" customWidth="1"/>
    <col min="10498" max="10498" width="19.7109375" style="78" customWidth="1"/>
    <col min="10499" max="10499" width="17.7109375" style="78" customWidth="1"/>
    <col min="10500" max="10502" width="9.140625" style="78"/>
    <col min="10503" max="10503" width="14" style="78" customWidth="1"/>
    <col min="10504" max="10504" width="14.85546875" style="78" customWidth="1"/>
    <col min="10505" max="10505" width="11" style="78" customWidth="1"/>
    <col min="10506" max="10506" width="20.7109375" style="78" customWidth="1"/>
    <col min="10507" max="10507" width="12.140625" style="78" customWidth="1"/>
    <col min="10508" max="10752" width="9.140625" style="78"/>
    <col min="10753" max="10753" width="3.7109375" style="78" customWidth="1"/>
    <col min="10754" max="10754" width="19.7109375" style="78" customWidth="1"/>
    <col min="10755" max="10755" width="17.7109375" style="78" customWidth="1"/>
    <col min="10756" max="10758" width="9.140625" style="78"/>
    <col min="10759" max="10759" width="14" style="78" customWidth="1"/>
    <col min="10760" max="10760" width="14.85546875" style="78" customWidth="1"/>
    <col min="10761" max="10761" width="11" style="78" customWidth="1"/>
    <col min="10762" max="10762" width="20.7109375" style="78" customWidth="1"/>
    <col min="10763" max="10763" width="12.140625" style="78" customWidth="1"/>
    <col min="10764" max="11008" width="9.140625" style="78"/>
    <col min="11009" max="11009" width="3.7109375" style="78" customWidth="1"/>
    <col min="11010" max="11010" width="19.7109375" style="78" customWidth="1"/>
    <col min="11011" max="11011" width="17.7109375" style="78" customWidth="1"/>
    <col min="11012" max="11014" width="9.140625" style="78"/>
    <col min="11015" max="11015" width="14" style="78" customWidth="1"/>
    <col min="11016" max="11016" width="14.85546875" style="78" customWidth="1"/>
    <col min="11017" max="11017" width="11" style="78" customWidth="1"/>
    <col min="11018" max="11018" width="20.7109375" style="78" customWidth="1"/>
    <col min="11019" max="11019" width="12.140625" style="78" customWidth="1"/>
    <col min="11020" max="11264" width="9.140625" style="78"/>
    <col min="11265" max="11265" width="3.7109375" style="78" customWidth="1"/>
    <col min="11266" max="11266" width="19.7109375" style="78" customWidth="1"/>
    <col min="11267" max="11267" width="17.7109375" style="78" customWidth="1"/>
    <col min="11268" max="11270" width="9.140625" style="78"/>
    <col min="11271" max="11271" width="14" style="78" customWidth="1"/>
    <col min="11272" max="11272" width="14.85546875" style="78" customWidth="1"/>
    <col min="11273" max="11273" width="11" style="78" customWidth="1"/>
    <col min="11274" max="11274" width="20.7109375" style="78" customWidth="1"/>
    <col min="11275" max="11275" width="12.140625" style="78" customWidth="1"/>
    <col min="11276" max="11520" width="9.140625" style="78"/>
    <col min="11521" max="11521" width="3.7109375" style="78" customWidth="1"/>
    <col min="11522" max="11522" width="19.7109375" style="78" customWidth="1"/>
    <col min="11523" max="11523" width="17.7109375" style="78" customWidth="1"/>
    <col min="11524" max="11526" width="9.140625" style="78"/>
    <col min="11527" max="11527" width="14" style="78" customWidth="1"/>
    <col min="11528" max="11528" width="14.85546875" style="78" customWidth="1"/>
    <col min="11529" max="11529" width="11" style="78" customWidth="1"/>
    <col min="11530" max="11530" width="20.7109375" style="78" customWidth="1"/>
    <col min="11531" max="11531" width="12.140625" style="78" customWidth="1"/>
    <col min="11532" max="11776" width="9.140625" style="78"/>
    <col min="11777" max="11777" width="3.7109375" style="78" customWidth="1"/>
    <col min="11778" max="11778" width="19.7109375" style="78" customWidth="1"/>
    <col min="11779" max="11779" width="17.7109375" style="78" customWidth="1"/>
    <col min="11780" max="11782" width="9.140625" style="78"/>
    <col min="11783" max="11783" width="14" style="78" customWidth="1"/>
    <col min="11784" max="11784" width="14.85546875" style="78" customWidth="1"/>
    <col min="11785" max="11785" width="11" style="78" customWidth="1"/>
    <col min="11786" max="11786" width="20.7109375" style="78" customWidth="1"/>
    <col min="11787" max="11787" width="12.140625" style="78" customWidth="1"/>
    <col min="11788" max="12032" width="9.140625" style="78"/>
    <col min="12033" max="12033" width="3.7109375" style="78" customWidth="1"/>
    <col min="12034" max="12034" width="19.7109375" style="78" customWidth="1"/>
    <col min="12035" max="12035" width="17.7109375" style="78" customWidth="1"/>
    <col min="12036" max="12038" width="9.140625" style="78"/>
    <col min="12039" max="12039" width="14" style="78" customWidth="1"/>
    <col min="12040" max="12040" width="14.85546875" style="78" customWidth="1"/>
    <col min="12041" max="12041" width="11" style="78" customWidth="1"/>
    <col min="12042" max="12042" width="20.7109375" style="78" customWidth="1"/>
    <col min="12043" max="12043" width="12.140625" style="78" customWidth="1"/>
    <col min="12044" max="12288" width="9.140625" style="78"/>
    <col min="12289" max="12289" width="3.7109375" style="78" customWidth="1"/>
    <col min="12290" max="12290" width="19.7109375" style="78" customWidth="1"/>
    <col min="12291" max="12291" width="17.7109375" style="78" customWidth="1"/>
    <col min="12292" max="12294" width="9.140625" style="78"/>
    <col min="12295" max="12295" width="14" style="78" customWidth="1"/>
    <col min="12296" max="12296" width="14.85546875" style="78" customWidth="1"/>
    <col min="12297" max="12297" width="11" style="78" customWidth="1"/>
    <col min="12298" max="12298" width="20.7109375" style="78" customWidth="1"/>
    <col min="12299" max="12299" width="12.140625" style="78" customWidth="1"/>
    <col min="12300" max="12544" width="9.140625" style="78"/>
    <col min="12545" max="12545" width="3.7109375" style="78" customWidth="1"/>
    <col min="12546" max="12546" width="19.7109375" style="78" customWidth="1"/>
    <col min="12547" max="12547" width="17.7109375" style="78" customWidth="1"/>
    <col min="12548" max="12550" width="9.140625" style="78"/>
    <col min="12551" max="12551" width="14" style="78" customWidth="1"/>
    <col min="12552" max="12552" width="14.85546875" style="78" customWidth="1"/>
    <col min="12553" max="12553" width="11" style="78" customWidth="1"/>
    <col min="12554" max="12554" width="20.7109375" style="78" customWidth="1"/>
    <col min="12555" max="12555" width="12.140625" style="78" customWidth="1"/>
    <col min="12556" max="12800" width="9.140625" style="78"/>
    <col min="12801" max="12801" width="3.7109375" style="78" customWidth="1"/>
    <col min="12802" max="12802" width="19.7109375" style="78" customWidth="1"/>
    <col min="12803" max="12803" width="17.7109375" style="78" customWidth="1"/>
    <col min="12804" max="12806" width="9.140625" style="78"/>
    <col min="12807" max="12807" width="14" style="78" customWidth="1"/>
    <col min="12808" max="12808" width="14.85546875" style="78" customWidth="1"/>
    <col min="12809" max="12809" width="11" style="78" customWidth="1"/>
    <col min="12810" max="12810" width="20.7109375" style="78" customWidth="1"/>
    <col min="12811" max="12811" width="12.140625" style="78" customWidth="1"/>
    <col min="12812" max="13056" width="9.140625" style="78"/>
    <col min="13057" max="13057" width="3.7109375" style="78" customWidth="1"/>
    <col min="13058" max="13058" width="19.7109375" style="78" customWidth="1"/>
    <col min="13059" max="13059" width="17.7109375" style="78" customWidth="1"/>
    <col min="13060" max="13062" width="9.140625" style="78"/>
    <col min="13063" max="13063" width="14" style="78" customWidth="1"/>
    <col min="13064" max="13064" width="14.85546875" style="78" customWidth="1"/>
    <col min="13065" max="13065" width="11" style="78" customWidth="1"/>
    <col min="13066" max="13066" width="20.7109375" style="78" customWidth="1"/>
    <col min="13067" max="13067" width="12.140625" style="78" customWidth="1"/>
    <col min="13068" max="13312" width="9.140625" style="78"/>
    <col min="13313" max="13313" width="3.7109375" style="78" customWidth="1"/>
    <col min="13314" max="13314" width="19.7109375" style="78" customWidth="1"/>
    <col min="13315" max="13315" width="17.7109375" style="78" customWidth="1"/>
    <col min="13316" max="13318" width="9.140625" style="78"/>
    <col min="13319" max="13319" width="14" style="78" customWidth="1"/>
    <col min="13320" max="13320" width="14.85546875" style="78" customWidth="1"/>
    <col min="13321" max="13321" width="11" style="78" customWidth="1"/>
    <col min="13322" max="13322" width="20.7109375" style="78" customWidth="1"/>
    <col min="13323" max="13323" width="12.140625" style="78" customWidth="1"/>
    <col min="13324" max="13568" width="9.140625" style="78"/>
    <col min="13569" max="13569" width="3.7109375" style="78" customWidth="1"/>
    <col min="13570" max="13570" width="19.7109375" style="78" customWidth="1"/>
    <col min="13571" max="13571" width="17.7109375" style="78" customWidth="1"/>
    <col min="13572" max="13574" width="9.140625" style="78"/>
    <col min="13575" max="13575" width="14" style="78" customWidth="1"/>
    <col min="13576" max="13576" width="14.85546875" style="78" customWidth="1"/>
    <col min="13577" max="13577" width="11" style="78" customWidth="1"/>
    <col min="13578" max="13578" width="20.7109375" style="78" customWidth="1"/>
    <col min="13579" max="13579" width="12.140625" style="78" customWidth="1"/>
    <col min="13580" max="13824" width="9.140625" style="78"/>
    <col min="13825" max="13825" width="3.7109375" style="78" customWidth="1"/>
    <col min="13826" max="13826" width="19.7109375" style="78" customWidth="1"/>
    <col min="13827" max="13827" width="17.7109375" style="78" customWidth="1"/>
    <col min="13828" max="13830" width="9.140625" style="78"/>
    <col min="13831" max="13831" width="14" style="78" customWidth="1"/>
    <col min="13832" max="13832" width="14.85546875" style="78" customWidth="1"/>
    <col min="13833" max="13833" width="11" style="78" customWidth="1"/>
    <col min="13834" max="13834" width="20.7109375" style="78" customWidth="1"/>
    <col min="13835" max="13835" width="12.140625" style="78" customWidth="1"/>
    <col min="13836" max="14080" width="9.140625" style="78"/>
    <col min="14081" max="14081" width="3.7109375" style="78" customWidth="1"/>
    <col min="14082" max="14082" width="19.7109375" style="78" customWidth="1"/>
    <col min="14083" max="14083" width="17.7109375" style="78" customWidth="1"/>
    <col min="14084" max="14086" width="9.140625" style="78"/>
    <col min="14087" max="14087" width="14" style="78" customWidth="1"/>
    <col min="14088" max="14088" width="14.85546875" style="78" customWidth="1"/>
    <col min="14089" max="14089" width="11" style="78" customWidth="1"/>
    <col min="14090" max="14090" width="20.7109375" style="78" customWidth="1"/>
    <col min="14091" max="14091" width="12.140625" style="78" customWidth="1"/>
    <col min="14092" max="14336" width="9.140625" style="78"/>
    <col min="14337" max="14337" width="3.7109375" style="78" customWidth="1"/>
    <col min="14338" max="14338" width="19.7109375" style="78" customWidth="1"/>
    <col min="14339" max="14339" width="17.7109375" style="78" customWidth="1"/>
    <col min="14340" max="14342" width="9.140625" style="78"/>
    <col min="14343" max="14343" width="14" style="78" customWidth="1"/>
    <col min="14344" max="14344" width="14.85546875" style="78" customWidth="1"/>
    <col min="14345" max="14345" width="11" style="78" customWidth="1"/>
    <col min="14346" max="14346" width="20.7109375" style="78" customWidth="1"/>
    <col min="14347" max="14347" width="12.140625" style="78" customWidth="1"/>
    <col min="14348" max="14592" width="9.140625" style="78"/>
    <col min="14593" max="14593" width="3.7109375" style="78" customWidth="1"/>
    <col min="14594" max="14594" width="19.7109375" style="78" customWidth="1"/>
    <col min="14595" max="14595" width="17.7109375" style="78" customWidth="1"/>
    <col min="14596" max="14598" width="9.140625" style="78"/>
    <col min="14599" max="14599" width="14" style="78" customWidth="1"/>
    <col min="14600" max="14600" width="14.85546875" style="78" customWidth="1"/>
    <col min="14601" max="14601" width="11" style="78" customWidth="1"/>
    <col min="14602" max="14602" width="20.7109375" style="78" customWidth="1"/>
    <col min="14603" max="14603" width="12.140625" style="78" customWidth="1"/>
    <col min="14604" max="14848" width="9.140625" style="78"/>
    <col min="14849" max="14849" width="3.7109375" style="78" customWidth="1"/>
    <col min="14850" max="14850" width="19.7109375" style="78" customWidth="1"/>
    <col min="14851" max="14851" width="17.7109375" style="78" customWidth="1"/>
    <col min="14852" max="14854" width="9.140625" style="78"/>
    <col min="14855" max="14855" width="14" style="78" customWidth="1"/>
    <col min="14856" max="14856" width="14.85546875" style="78" customWidth="1"/>
    <col min="14857" max="14857" width="11" style="78" customWidth="1"/>
    <col min="14858" max="14858" width="20.7109375" style="78" customWidth="1"/>
    <col min="14859" max="14859" width="12.140625" style="78" customWidth="1"/>
    <col min="14860" max="15104" width="9.140625" style="78"/>
    <col min="15105" max="15105" width="3.7109375" style="78" customWidth="1"/>
    <col min="15106" max="15106" width="19.7109375" style="78" customWidth="1"/>
    <col min="15107" max="15107" width="17.7109375" style="78" customWidth="1"/>
    <col min="15108" max="15110" width="9.140625" style="78"/>
    <col min="15111" max="15111" width="14" style="78" customWidth="1"/>
    <col min="15112" max="15112" width="14.85546875" style="78" customWidth="1"/>
    <col min="15113" max="15113" width="11" style="78" customWidth="1"/>
    <col min="15114" max="15114" width="20.7109375" style="78" customWidth="1"/>
    <col min="15115" max="15115" width="12.140625" style="78" customWidth="1"/>
    <col min="15116" max="15360" width="9.140625" style="78"/>
    <col min="15361" max="15361" width="3.7109375" style="78" customWidth="1"/>
    <col min="15362" max="15362" width="19.7109375" style="78" customWidth="1"/>
    <col min="15363" max="15363" width="17.7109375" style="78" customWidth="1"/>
    <col min="15364" max="15366" width="9.140625" style="78"/>
    <col min="15367" max="15367" width="14" style="78" customWidth="1"/>
    <col min="15368" max="15368" width="14.85546875" style="78" customWidth="1"/>
    <col min="15369" max="15369" width="11" style="78" customWidth="1"/>
    <col min="15370" max="15370" width="20.7109375" style="78" customWidth="1"/>
    <col min="15371" max="15371" width="12.140625" style="78" customWidth="1"/>
    <col min="15372" max="15616" width="9.140625" style="78"/>
    <col min="15617" max="15617" width="3.7109375" style="78" customWidth="1"/>
    <col min="15618" max="15618" width="19.7109375" style="78" customWidth="1"/>
    <col min="15619" max="15619" width="17.7109375" style="78" customWidth="1"/>
    <col min="15620" max="15622" width="9.140625" style="78"/>
    <col min="15623" max="15623" width="14" style="78" customWidth="1"/>
    <col min="15624" max="15624" width="14.85546875" style="78" customWidth="1"/>
    <col min="15625" max="15625" width="11" style="78" customWidth="1"/>
    <col min="15626" max="15626" width="20.7109375" style="78" customWidth="1"/>
    <col min="15627" max="15627" width="12.140625" style="78" customWidth="1"/>
    <col min="15628" max="15872" width="9.140625" style="78"/>
    <col min="15873" max="15873" width="3.7109375" style="78" customWidth="1"/>
    <col min="15874" max="15874" width="19.7109375" style="78" customWidth="1"/>
    <col min="15875" max="15875" width="17.7109375" style="78" customWidth="1"/>
    <col min="15876" max="15878" width="9.140625" style="78"/>
    <col min="15879" max="15879" width="14" style="78" customWidth="1"/>
    <col min="15880" max="15880" width="14.85546875" style="78" customWidth="1"/>
    <col min="15881" max="15881" width="11" style="78" customWidth="1"/>
    <col min="15882" max="15882" width="20.7109375" style="78" customWidth="1"/>
    <col min="15883" max="15883" width="12.140625" style="78" customWidth="1"/>
    <col min="15884" max="16128" width="9.140625" style="78"/>
    <col min="16129" max="16129" width="3.7109375" style="78" customWidth="1"/>
    <col min="16130" max="16130" width="19.7109375" style="78" customWidth="1"/>
    <col min="16131" max="16131" width="17.7109375" style="78" customWidth="1"/>
    <col min="16132" max="16134" width="9.140625" style="78"/>
    <col min="16135" max="16135" width="14" style="78" customWidth="1"/>
    <col min="16136" max="16136" width="14.85546875" style="78" customWidth="1"/>
    <col min="16137" max="16137" width="11" style="78" customWidth="1"/>
    <col min="16138" max="16138" width="20.7109375" style="78" customWidth="1"/>
    <col min="16139" max="16139" width="12.140625" style="78" customWidth="1"/>
    <col min="16140" max="16384" width="9.140625" style="78"/>
  </cols>
  <sheetData>
    <row r="1" spans="1:11" ht="24.95" customHeight="1" x14ac:dyDescent="0.25">
      <c r="A1" s="75"/>
      <c r="B1" s="75"/>
      <c r="C1" s="75"/>
      <c r="D1" s="76" t="s">
        <v>390</v>
      </c>
      <c r="E1" s="77"/>
      <c r="F1" s="77"/>
      <c r="G1" s="77"/>
      <c r="H1" s="75"/>
      <c r="I1" s="75"/>
      <c r="J1" s="75"/>
      <c r="K1" s="75"/>
    </row>
    <row r="2" spans="1:11" ht="13.9" customHeight="1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1" ht="24.95" customHeight="1" x14ac:dyDescent="0.25">
      <c r="A3" s="75"/>
      <c r="B3" s="79" t="s">
        <v>391</v>
      </c>
      <c r="C3" s="80"/>
      <c r="D3" s="80"/>
      <c r="E3" s="80"/>
      <c r="F3" s="80"/>
      <c r="G3" s="80"/>
      <c r="H3" s="80"/>
      <c r="I3" s="80"/>
      <c r="J3" s="80"/>
      <c r="K3" s="81"/>
    </row>
    <row r="4" spans="1:11" ht="15" customHeight="1" x14ac:dyDescent="0.25">
      <c r="A4" s="75"/>
      <c r="B4" s="82"/>
      <c r="C4" s="83"/>
      <c r="D4" s="83"/>
      <c r="E4" s="83"/>
      <c r="F4" s="83"/>
      <c r="G4" s="83"/>
      <c r="H4" s="83"/>
      <c r="I4" s="75"/>
      <c r="J4" s="83"/>
      <c r="K4" s="83"/>
    </row>
    <row r="5" spans="1:11" ht="15" customHeight="1" x14ac:dyDescent="0.25">
      <c r="A5" s="75"/>
      <c r="B5" s="82" t="s">
        <v>392</v>
      </c>
      <c r="C5" s="84" t="s">
        <v>393</v>
      </c>
      <c r="D5" s="83"/>
      <c r="E5" s="83"/>
      <c r="F5" s="83"/>
      <c r="G5" s="83"/>
      <c r="H5" s="75"/>
      <c r="I5" s="83" t="s">
        <v>394</v>
      </c>
      <c r="J5" s="75"/>
      <c r="K5" s="83"/>
    </row>
    <row r="6" spans="1:11" ht="15" customHeight="1" x14ac:dyDescent="0.25">
      <c r="A6" s="75"/>
      <c r="B6" s="85" t="s">
        <v>49</v>
      </c>
      <c r="C6" s="86">
        <v>42443</v>
      </c>
      <c r="D6" s="83"/>
      <c r="E6" s="83"/>
      <c r="F6" s="83"/>
      <c r="G6" s="75"/>
      <c r="H6" s="75"/>
      <c r="I6" s="83" t="s">
        <v>395</v>
      </c>
      <c r="J6" s="75"/>
      <c r="K6" s="83"/>
    </row>
    <row r="7" spans="1:11" ht="15" customHeight="1" x14ac:dyDescent="0.25">
      <c r="A7" s="75"/>
      <c r="B7" s="82"/>
      <c r="C7" s="87"/>
      <c r="D7" s="83"/>
      <c r="E7" s="83"/>
      <c r="F7" s="83"/>
      <c r="G7" s="75"/>
      <c r="H7" s="75"/>
      <c r="I7" s="83"/>
      <c r="J7" s="75"/>
      <c r="K7" s="83"/>
    </row>
    <row r="8" spans="1:11" ht="15" customHeight="1" x14ac:dyDescent="0.25">
      <c r="A8" s="75"/>
      <c r="B8" s="75"/>
      <c r="C8" s="88"/>
      <c r="D8" s="75"/>
      <c r="E8" s="83"/>
      <c r="F8" s="83"/>
      <c r="G8" s="75"/>
      <c r="H8" s="82" t="s">
        <v>396</v>
      </c>
      <c r="I8" s="83" t="s">
        <v>397</v>
      </c>
      <c r="J8" s="75"/>
      <c r="K8" s="75" t="s">
        <v>398</v>
      </c>
    </row>
    <row r="9" spans="1:11" ht="15" customHeight="1" x14ac:dyDescent="0.25">
      <c r="A9" s="75"/>
      <c r="B9" s="75"/>
      <c r="C9" s="75"/>
      <c r="D9" s="75"/>
      <c r="E9" s="83"/>
      <c r="F9" s="83"/>
      <c r="G9" s="75"/>
      <c r="H9" s="75"/>
      <c r="I9" s="83" t="s">
        <v>399</v>
      </c>
      <c r="J9" s="75"/>
      <c r="K9" s="75" t="s">
        <v>400</v>
      </c>
    </row>
    <row r="10" spans="1:11" ht="13.9" customHeight="1" x14ac:dyDescent="0.25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</row>
    <row r="11" spans="1:11" ht="24.95" customHeight="1" x14ac:dyDescent="0.25">
      <c r="A11" s="77"/>
      <c r="B11" s="89"/>
      <c r="C11" s="90" t="s">
        <v>401</v>
      </c>
      <c r="D11" s="80"/>
      <c r="E11" s="80"/>
      <c r="F11" s="80"/>
      <c r="G11" s="80"/>
      <c r="H11" s="80"/>
      <c r="I11" s="80"/>
      <c r="J11" s="80"/>
      <c r="K11" s="81"/>
    </row>
    <row r="12" spans="1:11" ht="20.100000000000001" customHeight="1" x14ac:dyDescent="0.25">
      <c r="A12" s="91" t="s">
        <v>402</v>
      </c>
      <c r="B12" s="92" t="s">
        <v>403</v>
      </c>
      <c r="C12" s="93"/>
      <c r="D12" s="92" t="s">
        <v>404</v>
      </c>
      <c r="E12" s="94"/>
      <c r="F12" s="94"/>
      <c r="G12" s="94"/>
      <c r="H12" s="94"/>
      <c r="I12" s="94"/>
      <c r="J12" s="94"/>
      <c r="K12" s="93"/>
    </row>
    <row r="13" spans="1:11" ht="20.100000000000001" customHeight="1" x14ac:dyDescent="0.25">
      <c r="A13" s="91"/>
      <c r="B13" s="95"/>
      <c r="C13" s="96"/>
      <c r="D13" s="97" t="s">
        <v>405</v>
      </c>
      <c r="E13" s="95"/>
      <c r="F13" s="95"/>
      <c r="G13" s="95"/>
      <c r="H13" s="95"/>
      <c r="I13" s="95"/>
      <c r="J13" s="95"/>
      <c r="K13" s="96"/>
    </row>
    <row r="14" spans="1:11" ht="20.100000000000001" customHeight="1" x14ac:dyDescent="0.25">
      <c r="A14" s="91" t="s">
        <v>402</v>
      </c>
      <c r="B14" s="92" t="s">
        <v>406</v>
      </c>
      <c r="C14" s="93"/>
      <c r="D14" s="92" t="s">
        <v>407</v>
      </c>
      <c r="E14" s="94"/>
      <c r="F14" s="94"/>
      <c r="G14" s="94"/>
      <c r="H14" s="94"/>
      <c r="I14" s="94"/>
      <c r="J14" s="94"/>
      <c r="K14" s="93"/>
    </row>
    <row r="15" spans="1:11" ht="20.100000000000001" customHeight="1" x14ac:dyDescent="0.25">
      <c r="A15" s="91"/>
      <c r="B15" s="95"/>
      <c r="C15" s="96"/>
      <c r="D15" s="97" t="s">
        <v>408</v>
      </c>
      <c r="E15" s="95"/>
      <c r="F15" s="95"/>
      <c r="G15" s="95"/>
      <c r="H15" s="95"/>
      <c r="I15" s="95"/>
      <c r="J15" s="95"/>
      <c r="K15" s="96"/>
    </row>
    <row r="16" spans="1:11" ht="20.100000000000001" customHeight="1" x14ac:dyDescent="0.25">
      <c r="A16" s="91" t="s">
        <v>402</v>
      </c>
      <c r="B16" s="92" t="s">
        <v>409</v>
      </c>
      <c r="C16" s="93"/>
      <c r="D16" s="92" t="s">
        <v>410</v>
      </c>
      <c r="E16" s="94"/>
      <c r="F16" s="94"/>
      <c r="G16" s="94"/>
      <c r="H16" s="94"/>
      <c r="I16" s="94"/>
      <c r="J16" s="94"/>
      <c r="K16" s="93"/>
    </row>
    <row r="17" spans="1:11" ht="20.100000000000001" customHeight="1" x14ac:dyDescent="0.25">
      <c r="A17" s="91"/>
      <c r="B17" s="97" t="s">
        <v>411</v>
      </c>
      <c r="C17" s="96"/>
      <c r="D17" s="97" t="s">
        <v>412</v>
      </c>
      <c r="E17" s="95"/>
      <c r="F17" s="95"/>
      <c r="G17" s="95"/>
      <c r="H17" s="95"/>
      <c r="I17" s="95"/>
      <c r="J17" s="95"/>
      <c r="K17" s="96"/>
    </row>
    <row r="18" spans="1:11" ht="20.100000000000001" customHeight="1" x14ac:dyDescent="0.25">
      <c r="A18" s="91"/>
      <c r="B18" s="92" t="s">
        <v>413</v>
      </c>
      <c r="C18" s="93"/>
      <c r="D18" s="92" t="s">
        <v>414</v>
      </c>
      <c r="E18" s="94"/>
      <c r="F18" s="94"/>
      <c r="G18" s="94"/>
      <c r="H18" s="94"/>
      <c r="I18" s="94"/>
      <c r="J18" s="94"/>
      <c r="K18" s="93"/>
    </row>
    <row r="19" spans="1:11" ht="20.100000000000001" customHeight="1" x14ac:dyDescent="0.25">
      <c r="A19" s="91"/>
      <c r="B19" s="98" t="s">
        <v>415</v>
      </c>
      <c r="C19" s="99"/>
      <c r="D19" s="98" t="s">
        <v>416</v>
      </c>
      <c r="E19" s="77"/>
      <c r="F19" s="77"/>
      <c r="G19" s="77"/>
      <c r="H19" s="77"/>
      <c r="I19" s="77"/>
      <c r="J19" s="77"/>
      <c r="K19" s="99"/>
    </row>
    <row r="20" spans="1:11" ht="20.100000000000001" customHeight="1" x14ac:dyDescent="0.25">
      <c r="A20" s="91"/>
      <c r="B20" s="97"/>
      <c r="C20" s="96"/>
      <c r="D20" s="97" t="s">
        <v>417</v>
      </c>
      <c r="E20" s="95"/>
      <c r="F20" s="95"/>
      <c r="G20" s="95"/>
      <c r="H20" s="95"/>
      <c r="I20" s="95"/>
      <c r="J20" s="95"/>
      <c r="K20" s="96"/>
    </row>
    <row r="21" spans="1:11" ht="20.100000000000001" customHeight="1" x14ac:dyDescent="0.25">
      <c r="A21" s="91" t="s">
        <v>402</v>
      </c>
      <c r="B21" s="92" t="s">
        <v>418</v>
      </c>
      <c r="C21" s="93"/>
      <c r="D21" s="92" t="s">
        <v>419</v>
      </c>
      <c r="E21" s="94"/>
      <c r="F21" s="94"/>
      <c r="G21" s="94"/>
      <c r="H21" s="94"/>
      <c r="I21" s="94"/>
      <c r="J21" s="94"/>
      <c r="K21" s="93"/>
    </row>
    <row r="22" spans="1:11" ht="20.100000000000001" customHeight="1" x14ac:dyDescent="0.25">
      <c r="A22" s="91"/>
      <c r="B22" s="98" t="s">
        <v>420</v>
      </c>
      <c r="C22" s="99"/>
      <c r="D22" s="98" t="s">
        <v>421</v>
      </c>
      <c r="E22" s="77"/>
      <c r="F22" s="77"/>
      <c r="G22" s="77"/>
      <c r="H22" s="77"/>
      <c r="I22" s="77"/>
      <c r="J22" s="77"/>
      <c r="K22" s="99"/>
    </row>
    <row r="23" spans="1:11" ht="20.100000000000001" customHeight="1" x14ac:dyDescent="0.25">
      <c r="A23" s="91"/>
      <c r="B23" s="97"/>
      <c r="C23" s="96"/>
      <c r="D23" s="97" t="s">
        <v>422</v>
      </c>
      <c r="E23" s="95"/>
      <c r="F23" s="95"/>
      <c r="G23" s="95"/>
      <c r="H23" s="95"/>
      <c r="I23" s="95"/>
      <c r="J23" s="95"/>
      <c r="K23" s="96"/>
    </row>
    <row r="24" spans="1:11" ht="20.100000000000001" customHeight="1" x14ac:dyDescent="0.25">
      <c r="A24" s="91" t="s">
        <v>402</v>
      </c>
      <c r="B24" s="92" t="s">
        <v>423</v>
      </c>
      <c r="C24" s="93"/>
      <c r="D24" s="92" t="s">
        <v>424</v>
      </c>
      <c r="E24" s="94"/>
      <c r="F24" s="94"/>
      <c r="G24" s="94"/>
      <c r="H24" s="94"/>
      <c r="I24" s="94"/>
      <c r="J24" s="94"/>
      <c r="K24" s="93"/>
    </row>
    <row r="25" spans="1:11" ht="20.100000000000001" customHeight="1" x14ac:dyDescent="0.25">
      <c r="A25" s="91"/>
      <c r="B25" s="97" t="s">
        <v>425</v>
      </c>
      <c r="C25" s="96"/>
      <c r="D25" s="97" t="s">
        <v>426</v>
      </c>
      <c r="E25" s="95"/>
      <c r="F25" s="95"/>
      <c r="G25" s="95"/>
      <c r="H25" s="95"/>
      <c r="I25" s="95"/>
      <c r="J25" s="95"/>
      <c r="K25" s="96"/>
    </row>
    <row r="26" spans="1:11" ht="20.100000000000001" customHeight="1" x14ac:dyDescent="0.25">
      <c r="A26" s="91"/>
      <c r="B26" s="92" t="s">
        <v>427</v>
      </c>
      <c r="C26" s="93"/>
      <c r="D26" s="92" t="s">
        <v>428</v>
      </c>
      <c r="E26" s="94"/>
      <c r="F26" s="94"/>
      <c r="G26" s="94"/>
      <c r="H26" s="94"/>
      <c r="I26" s="94"/>
      <c r="J26" s="94"/>
      <c r="K26" s="93"/>
    </row>
    <row r="27" spans="1:11" ht="20.100000000000001" customHeight="1" x14ac:dyDescent="0.25">
      <c r="A27" s="91"/>
      <c r="B27" s="97"/>
      <c r="C27" s="96"/>
      <c r="D27" s="97" t="s">
        <v>429</v>
      </c>
      <c r="E27" s="95"/>
      <c r="F27" s="95"/>
      <c r="G27" s="95"/>
      <c r="H27" s="95"/>
      <c r="I27" s="95"/>
      <c r="J27" s="95"/>
      <c r="K27" s="96"/>
    </row>
    <row r="28" spans="1:11" ht="20.100000000000001" customHeight="1" x14ac:dyDescent="0.25">
      <c r="A28" s="91"/>
      <c r="B28" s="100" t="s">
        <v>430</v>
      </c>
      <c r="C28" s="101"/>
      <c r="D28" s="100" t="s">
        <v>431</v>
      </c>
      <c r="E28" s="102"/>
      <c r="F28" s="102"/>
      <c r="G28" s="102"/>
      <c r="H28" s="102"/>
      <c r="I28" s="102"/>
      <c r="J28" s="102"/>
      <c r="K28" s="101"/>
    </row>
    <row r="29" spans="1:11" ht="20.100000000000001" customHeight="1" x14ac:dyDescent="0.25">
      <c r="A29" s="91" t="s">
        <v>402</v>
      </c>
      <c r="B29" s="100" t="s">
        <v>432</v>
      </c>
      <c r="C29" s="101"/>
      <c r="D29" s="100" t="s">
        <v>433</v>
      </c>
      <c r="E29" s="102"/>
      <c r="F29" s="102"/>
      <c r="G29" s="102"/>
      <c r="H29" s="102"/>
      <c r="I29" s="102"/>
      <c r="J29" s="102"/>
      <c r="K29" s="101"/>
    </row>
    <row r="30" spans="1:11" ht="20.100000000000001" customHeight="1" x14ac:dyDescent="0.25">
      <c r="A30" s="91" t="s">
        <v>402</v>
      </c>
      <c r="B30" s="92" t="s">
        <v>434</v>
      </c>
      <c r="C30" s="93"/>
      <c r="D30" s="92" t="s">
        <v>435</v>
      </c>
      <c r="E30" s="94"/>
      <c r="F30" s="94"/>
      <c r="G30" s="94"/>
      <c r="H30" s="94"/>
      <c r="I30" s="94"/>
      <c r="J30" s="94"/>
      <c r="K30" s="93"/>
    </row>
    <row r="31" spans="1:11" ht="20.100000000000001" customHeight="1" x14ac:dyDescent="0.25">
      <c r="A31" s="91"/>
      <c r="B31" s="98" t="s">
        <v>436</v>
      </c>
      <c r="C31" s="99"/>
      <c r="D31" s="98" t="s">
        <v>437</v>
      </c>
      <c r="E31" s="77"/>
      <c r="F31" s="77"/>
      <c r="G31" s="77"/>
      <c r="H31" s="77"/>
      <c r="I31" s="77"/>
      <c r="J31" s="77"/>
      <c r="K31" s="99"/>
    </row>
    <row r="32" spans="1:11" ht="20.100000000000001" customHeight="1" x14ac:dyDescent="0.25">
      <c r="A32" s="91"/>
      <c r="B32" s="97"/>
      <c r="C32" s="96"/>
      <c r="D32" s="97" t="s">
        <v>438</v>
      </c>
      <c r="E32" s="95"/>
      <c r="F32" s="95"/>
      <c r="G32" s="95"/>
      <c r="H32" s="95"/>
      <c r="I32" s="95"/>
      <c r="J32" s="95"/>
      <c r="K32" s="96"/>
    </row>
    <row r="33" spans="1:11" ht="20.100000000000001" customHeight="1" x14ac:dyDescent="0.25">
      <c r="A33" s="91"/>
      <c r="B33" s="92" t="s">
        <v>439</v>
      </c>
      <c r="C33" s="93"/>
      <c r="D33" s="92" t="s">
        <v>440</v>
      </c>
      <c r="E33" s="94"/>
      <c r="F33" s="94"/>
      <c r="G33" s="94"/>
      <c r="H33" s="94"/>
      <c r="I33" s="94"/>
      <c r="J33" s="94"/>
      <c r="K33" s="93"/>
    </row>
    <row r="34" spans="1:11" ht="20.100000000000001" customHeight="1" x14ac:dyDescent="0.25">
      <c r="A34" s="91"/>
      <c r="B34" s="97"/>
      <c r="C34" s="96"/>
      <c r="D34" s="97" t="s">
        <v>441</v>
      </c>
      <c r="E34" s="95"/>
      <c r="F34" s="95"/>
      <c r="G34" s="95"/>
      <c r="H34" s="95"/>
      <c r="I34" s="95"/>
      <c r="J34" s="95"/>
      <c r="K34" s="96"/>
    </row>
    <row r="35" spans="1:11" ht="20.100000000000001" customHeight="1" x14ac:dyDescent="0.25">
      <c r="A35" s="91"/>
      <c r="B35" s="100" t="s">
        <v>442</v>
      </c>
      <c r="C35" s="101"/>
      <c r="D35" s="100" t="s">
        <v>443</v>
      </c>
      <c r="E35" s="102"/>
      <c r="F35" s="102"/>
      <c r="G35" s="102"/>
      <c r="H35" s="102"/>
      <c r="I35" s="102"/>
      <c r="J35" s="102"/>
      <c r="K35" s="101"/>
    </row>
    <row r="36" spans="1:11" ht="20.100000000000001" customHeight="1" x14ac:dyDescent="0.25">
      <c r="A36" s="91"/>
      <c r="B36" s="100" t="s">
        <v>444</v>
      </c>
      <c r="C36" s="101"/>
      <c r="D36" s="100" t="s">
        <v>445</v>
      </c>
      <c r="E36" s="102"/>
      <c r="F36" s="102"/>
      <c r="G36" s="102"/>
      <c r="H36" s="102"/>
      <c r="I36" s="102"/>
      <c r="J36" s="102"/>
      <c r="K36" s="101"/>
    </row>
    <row r="37" spans="1:11" ht="20.100000000000001" customHeight="1" x14ac:dyDescent="0.25">
      <c r="A37" s="91" t="s">
        <v>402</v>
      </c>
      <c r="B37" s="100" t="s">
        <v>446</v>
      </c>
      <c r="C37" s="101"/>
      <c r="D37" s="100" t="s">
        <v>447</v>
      </c>
      <c r="E37" s="102"/>
      <c r="F37" s="102"/>
      <c r="G37" s="102"/>
      <c r="H37" s="102"/>
      <c r="I37" s="102"/>
      <c r="J37" s="102"/>
      <c r="K37" s="101"/>
    </row>
    <row r="38" spans="1:11" ht="20.100000000000001" customHeight="1" x14ac:dyDescent="0.25">
      <c r="A38" s="91"/>
      <c r="B38" s="92" t="s">
        <v>448</v>
      </c>
      <c r="C38" s="93"/>
      <c r="D38" s="92" t="s">
        <v>449</v>
      </c>
      <c r="E38" s="94"/>
      <c r="F38" s="94"/>
      <c r="G38" s="94"/>
      <c r="H38" s="94"/>
      <c r="I38" s="94"/>
      <c r="J38" s="94"/>
      <c r="K38" s="93"/>
    </row>
    <row r="39" spans="1:11" ht="20.100000000000001" customHeight="1" x14ac:dyDescent="0.25">
      <c r="A39" s="91"/>
      <c r="B39" s="97"/>
      <c r="C39" s="96"/>
      <c r="D39" s="97" t="s">
        <v>450</v>
      </c>
      <c r="E39" s="95"/>
      <c r="F39" s="95"/>
      <c r="G39" s="95"/>
      <c r="H39" s="95"/>
      <c r="I39" s="95"/>
      <c r="J39" s="95"/>
      <c r="K39" s="96"/>
    </row>
    <row r="40" spans="1:11" ht="20.100000000000001" customHeight="1" x14ac:dyDescent="0.25">
      <c r="A40" s="91"/>
      <c r="B40" s="92" t="s">
        <v>451</v>
      </c>
      <c r="C40" s="93"/>
      <c r="D40" s="92" t="s">
        <v>452</v>
      </c>
      <c r="E40" s="94"/>
      <c r="F40" s="94"/>
      <c r="G40" s="94"/>
      <c r="H40" s="94"/>
      <c r="I40" s="94"/>
      <c r="J40" s="94"/>
      <c r="K40" s="93"/>
    </row>
    <row r="41" spans="1:11" ht="20.100000000000001" customHeight="1" x14ac:dyDescent="0.25">
      <c r="A41" s="91"/>
      <c r="B41" s="98"/>
      <c r="C41" s="99"/>
      <c r="D41" s="98" t="s">
        <v>453</v>
      </c>
      <c r="E41" s="77"/>
      <c r="F41" s="77"/>
      <c r="G41" s="77"/>
      <c r="H41" s="77"/>
      <c r="I41" s="77"/>
      <c r="J41" s="77"/>
      <c r="K41" s="99"/>
    </row>
    <row r="42" spans="1:11" ht="20.100000000000001" customHeight="1" x14ac:dyDescent="0.25">
      <c r="A42" s="91"/>
      <c r="B42" s="97"/>
      <c r="C42" s="96"/>
      <c r="D42" s="97" t="s">
        <v>454</v>
      </c>
      <c r="E42" s="95"/>
      <c r="F42" s="95"/>
      <c r="G42" s="95"/>
      <c r="H42" s="95"/>
      <c r="I42" s="95"/>
      <c r="J42" s="95"/>
      <c r="K42" s="96"/>
    </row>
    <row r="43" spans="1:11" ht="20.100000000000001" customHeight="1" x14ac:dyDescent="0.25">
      <c r="A43" s="91"/>
      <c r="B43" s="92" t="s">
        <v>455</v>
      </c>
      <c r="C43" s="93"/>
      <c r="D43" s="92" t="s">
        <v>456</v>
      </c>
      <c r="E43" s="94"/>
      <c r="F43" s="94"/>
      <c r="G43" s="94"/>
      <c r="H43" s="94"/>
      <c r="I43" s="94"/>
      <c r="J43" s="94"/>
      <c r="K43" s="93"/>
    </row>
    <row r="44" spans="1:11" ht="20.100000000000001" customHeight="1" x14ac:dyDescent="0.25">
      <c r="A44" s="91"/>
      <c r="B44" s="98"/>
      <c r="C44" s="99"/>
      <c r="D44" s="98" t="s">
        <v>457</v>
      </c>
      <c r="E44" s="77"/>
      <c r="F44" s="77"/>
      <c r="G44" s="77"/>
      <c r="H44" s="77"/>
      <c r="I44" s="77"/>
      <c r="J44" s="77"/>
      <c r="K44" s="99"/>
    </row>
    <row r="45" spans="1:11" ht="20.100000000000001" customHeight="1" x14ac:dyDescent="0.25">
      <c r="A45" s="91"/>
      <c r="B45" s="98"/>
      <c r="C45" s="99"/>
      <c r="D45" s="98" t="s">
        <v>458</v>
      </c>
      <c r="E45" s="77"/>
      <c r="F45" s="77"/>
      <c r="G45" s="77"/>
      <c r="H45" s="77"/>
      <c r="I45" s="77"/>
      <c r="J45" s="77"/>
      <c r="K45" s="99"/>
    </row>
    <row r="46" spans="1:11" ht="20.100000000000001" customHeight="1" x14ac:dyDescent="0.25">
      <c r="A46" s="91"/>
      <c r="B46" s="97"/>
      <c r="C46" s="96"/>
      <c r="D46" s="97" t="s">
        <v>459</v>
      </c>
      <c r="E46" s="95"/>
      <c r="F46" s="95"/>
      <c r="G46" s="95"/>
      <c r="H46" s="95"/>
      <c r="I46" s="95"/>
      <c r="J46" s="95"/>
      <c r="K46" s="96"/>
    </row>
    <row r="47" spans="1:11" ht="20.100000000000001" customHeight="1" x14ac:dyDescent="0.25">
      <c r="A47" s="91"/>
      <c r="B47" s="92" t="s">
        <v>460</v>
      </c>
      <c r="C47" s="93"/>
      <c r="D47" s="92" t="s">
        <v>461</v>
      </c>
      <c r="E47" s="94"/>
      <c r="F47" s="94"/>
      <c r="G47" s="94"/>
      <c r="H47" s="94"/>
      <c r="I47" s="94"/>
      <c r="J47" s="94"/>
      <c r="K47" s="93"/>
    </row>
    <row r="48" spans="1:11" ht="20.100000000000001" customHeight="1" x14ac:dyDescent="0.25">
      <c r="A48" s="103"/>
      <c r="B48" s="98" t="s">
        <v>462</v>
      </c>
      <c r="C48" s="99"/>
      <c r="D48" s="98" t="s">
        <v>463</v>
      </c>
      <c r="E48" s="77"/>
      <c r="F48" s="77"/>
      <c r="G48" s="77"/>
      <c r="H48" s="77"/>
      <c r="I48" s="77"/>
      <c r="J48" s="77"/>
      <c r="K48" s="99"/>
    </row>
    <row r="49" spans="1:11" ht="20.100000000000001" customHeight="1" x14ac:dyDescent="0.25">
      <c r="A49" s="103"/>
      <c r="B49" s="97"/>
      <c r="C49" s="96"/>
      <c r="D49" s="97" t="s">
        <v>464</v>
      </c>
      <c r="E49" s="95"/>
      <c r="F49" s="95"/>
      <c r="G49" s="95"/>
      <c r="H49" s="95"/>
      <c r="I49" s="95"/>
      <c r="J49" s="95"/>
      <c r="K49" s="96"/>
    </row>
    <row r="50" spans="1:11" ht="9.9499999999999993" customHeight="1" x14ac:dyDescent="0.25">
      <c r="A50" s="104"/>
      <c r="B50" s="94"/>
      <c r="C50" s="94"/>
      <c r="D50" s="94"/>
      <c r="E50" s="94"/>
      <c r="F50" s="94"/>
      <c r="G50" s="94"/>
      <c r="H50" s="94"/>
      <c r="I50" s="94"/>
      <c r="J50" s="94"/>
      <c r="K50" s="94"/>
    </row>
    <row r="51" spans="1:11" ht="18" customHeight="1" x14ac:dyDescent="0.25">
      <c r="A51" s="75"/>
      <c r="B51" s="75" t="s">
        <v>465</v>
      </c>
      <c r="C51" s="75" t="s">
        <v>466</v>
      </c>
      <c r="D51" s="75"/>
      <c r="E51" s="75"/>
      <c r="F51" s="75"/>
      <c r="G51" s="75"/>
      <c r="H51" s="75"/>
      <c r="I51" s="75"/>
      <c r="J51" s="75"/>
      <c r="K51" s="75"/>
    </row>
    <row r="52" spans="1:11" ht="18" customHeight="1" x14ac:dyDescent="0.25">
      <c r="A52" s="75"/>
      <c r="B52" s="75"/>
      <c r="C52" s="75" t="s">
        <v>467</v>
      </c>
      <c r="D52" s="75"/>
      <c r="E52" s="75"/>
      <c r="F52" s="75"/>
      <c r="G52" s="75"/>
      <c r="H52" s="75"/>
      <c r="I52" s="75"/>
      <c r="J52" s="75"/>
      <c r="K52" s="75"/>
    </row>
    <row r="53" spans="1:11" x14ac:dyDescent="0.25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</row>
    <row r="54" spans="1:11" ht="20.100000000000001" customHeight="1" x14ac:dyDescent="0.25">
      <c r="A54" s="75"/>
      <c r="B54" s="105"/>
      <c r="C54" s="75"/>
      <c r="D54" s="75"/>
      <c r="E54" s="75"/>
      <c r="F54" s="75"/>
      <c r="G54" s="75"/>
      <c r="H54" s="75"/>
      <c r="I54" s="75"/>
      <c r="J54" s="75"/>
      <c r="K54" s="75"/>
    </row>
    <row r="55" spans="1:11" ht="20.100000000000001" customHeight="1" x14ac:dyDescent="0.25">
      <c r="A55" s="75"/>
      <c r="B55" s="75" t="s">
        <v>468</v>
      </c>
      <c r="C55" s="75"/>
      <c r="D55" s="75"/>
      <c r="E55" s="75"/>
      <c r="F55" s="75"/>
      <c r="G55" s="75"/>
      <c r="H55" s="75"/>
      <c r="I55" s="75"/>
      <c r="J55" s="75"/>
      <c r="K55" s="75"/>
    </row>
    <row r="56" spans="1:11" ht="20.100000000000001" customHeight="1" x14ac:dyDescent="0.25">
      <c r="A56" s="75"/>
      <c r="B56" s="75" t="s">
        <v>469</v>
      </c>
      <c r="C56" s="75"/>
      <c r="D56" s="75"/>
      <c r="E56" s="75"/>
      <c r="F56" s="75"/>
      <c r="G56" s="75"/>
      <c r="H56" s="75"/>
      <c r="I56" s="75"/>
      <c r="J56" s="75"/>
      <c r="K56" s="75"/>
    </row>
  </sheetData>
  <pageMargins left="0.75" right="0.75" top="0.75" bottom="1" header="0.5" footer="0.5"/>
  <pageSetup paperSize="9" scale="62" orientation="portrait" r:id="rId1"/>
  <headerFooter alignWithMargins="0"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Klein Boesman Horizons</vt:lpstr>
      <vt:lpstr>Klein Boesman Profiles</vt:lpstr>
      <vt:lpstr>Analytical Results</vt:lpstr>
      <vt:lpstr>Analytical Methods</vt:lpstr>
      <vt:lpstr>'Analytical Methods'!Print_Area</vt:lpstr>
      <vt:lpstr>'Analytical Results'!Print_Area</vt:lpstr>
      <vt:lpstr>'Klein Boesman Profiles'!Print_Area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Coetzee, Marina</dc:creator>
  <cp:lastModifiedBy>Coetzee, Marina (ASP)</cp:lastModifiedBy>
  <cp:lastPrinted>2017-11-22T10:25:45Z</cp:lastPrinted>
  <dcterms:created xsi:type="dcterms:W3CDTF">2017-11-22T09:19:57Z</dcterms:created>
  <dcterms:modified xsi:type="dcterms:W3CDTF">2019-07-31T12:38:08Z</dcterms:modified>
</cp:coreProperties>
</file>